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N:\0006_品質保証\環境データ\製品含有化学物質調査 作業中\☆渡  邉   担当案件\200831_定期調査準備_作業中\基準書更新作業\登録用(英)\"/>
    </mc:Choice>
  </mc:AlternateContent>
  <xr:revisionPtr revIDLastSave="0" documentId="13_ncr:1_{2ADF32DB-D81A-437D-B30B-E49038AD06EF}" xr6:coauthVersionLast="44" xr6:coauthVersionMax="44" xr10:uidLastSave="{00000000-0000-0000-0000-000000000000}"/>
  <bookViews>
    <workbookView xWindow="4485" yWindow="-16035" windowWidth="20175" windowHeight="14610" tabRatio="864" xr2:uid="{00000000-000D-0000-FFFF-FFFF00000000}"/>
  </bookViews>
  <sheets>
    <sheet name="Cover" sheetId="23" r:id="rId1"/>
    <sheet name="Form 1" sheetId="17" r:id="rId2"/>
    <sheet name="Form 2" sheetId="13" r:id="rId3"/>
    <sheet name="Appendix-1.1～1.4" sheetId="14" r:id="rId4"/>
    <sheet name="Form 2 (Sample)" sheetId="25" r:id="rId5"/>
    <sheet name="Form 3" sheetId="18" r:id="rId6"/>
    <sheet name="List" sheetId="19" r:id="rId7"/>
    <sheet name="Form 3 (Sample 1)" sheetId="27" r:id="rId8"/>
    <sheet name="Form 3 (Sample 2)" sheetId="28" r:id="rId9"/>
    <sheet name="Form 4" sheetId="22" r:id="rId10"/>
    <sheet name="Form 4 (Sample)" sheetId="29" r:id="rId11"/>
  </sheets>
  <externalReferences>
    <externalReference r:id="rId12"/>
  </externalReferences>
  <definedNames>
    <definedName name="CC8462_111_20">[1]データシート!$A$2:$AU$411</definedName>
    <definedName name="Level_1" localSheetId="7">'Form 3 (Sample 1)'!$E$65:$E$100</definedName>
    <definedName name="Level_1" localSheetId="8">'Form 3 (Sample 2)'!$E$65:$E$100</definedName>
    <definedName name="Level_1">'Form 3'!$E$65:$E$100</definedName>
    <definedName name="Level_2" localSheetId="7">'Form 3 (Sample 1)'!$H$65:$H$70</definedName>
    <definedName name="Level_2" localSheetId="8">'Form 3 (Sample 2)'!$H$65:$H$70</definedName>
    <definedName name="Level_2">'Form 3'!$H$65:$H$70</definedName>
    <definedName name="Managed" localSheetId="7">'Form 3 (Sample 1)'!$N$65:$N$85</definedName>
    <definedName name="Managed" localSheetId="8">'Form 3 (Sample 2)'!$N$65:$N$85</definedName>
    <definedName name="Managed">'Form 3'!$N$65:$N$86</definedName>
    <definedName name="P2001_リン酸トリス2_クロロエチル_TCEP" localSheetId="10">#REF!</definedName>
    <definedName name="P2001_リン酸トリス2_クロロエチル_TCEP">#REF!</definedName>
    <definedName name="_xlnm.Print_Area" localSheetId="3">'Appendix-1.1～1.4'!$A$1:$F$55</definedName>
    <definedName name="_xlnm.Print_Area" localSheetId="0">Cover!$A$1:$G$34</definedName>
    <definedName name="_xlnm.Print_Area" localSheetId="1">'Form 1'!$A$1:$L$37</definedName>
    <definedName name="_xlnm.Print_Area" localSheetId="2">'Form 2'!$A$1:$O$126</definedName>
    <definedName name="_xlnm.Print_Area" localSheetId="4">'Form 2 (Sample)'!$A$1:$O$126</definedName>
    <definedName name="_xlnm.Print_Area" localSheetId="5">'Form 3'!$A$1:$AB$51</definedName>
    <definedName name="_xlnm.Print_Area" localSheetId="7">'Form 3 (Sample 1)'!$A$1:$AB$51</definedName>
    <definedName name="_xlnm.Print_Area" localSheetId="8">'Form 3 (Sample 2)'!$A$1:$AB$51</definedName>
    <definedName name="_xlnm.Print_Area" localSheetId="9">'Form 4'!$A$1:$J$50</definedName>
    <definedName name="_xlnm.Print_Area" localSheetId="10">'Form 4 (Sample)'!$A$1:$J$50</definedName>
    <definedName name="_xlnm.Print_Area" localSheetId="6">List!$A$1:$F$83</definedName>
    <definedName name="Reduced" localSheetId="7">'Form 3 (Sample 1)'!$K$65:$K$80</definedName>
    <definedName name="Reduced" localSheetId="8">'Form 3 (Sample 2)'!$K$65:$K$80</definedName>
    <definedName name="Reduced">'Form 3'!$K$65:$K$80</definedName>
    <definedName name="Regulated_Level_1" localSheetId="7">'Form 3 (Sample 1)'!$E$65:$E$100</definedName>
    <definedName name="Regulated_Level_1" localSheetId="8">'Form 3 (Sample 2)'!$E$65:$E$100</definedName>
    <definedName name="Regulated_Level_1">'Form 3'!$E$65:$E$100</definedName>
    <definedName name="Regulated_Level_2" localSheetId="7">'Form 3 (Sample 1)'!$H$65:$H$69</definedName>
    <definedName name="Regulated_Level_2" localSheetId="8">'Form 3 (Sample 2)'!$H$65:$H$69</definedName>
    <definedName name="Regulated_Level_2">'Form 3'!$H$65:$H$69</definedName>
    <definedName name="ﾚﾍﾞﾙ１" localSheetId="10">#REF!</definedName>
    <definedName name="ﾚﾍﾞﾙ１">#REF!</definedName>
    <definedName name="ﾚﾍﾞﾙ２" localSheetId="10">#REF!</definedName>
    <definedName name="ﾚﾍﾞﾙ２">#REF!</definedName>
    <definedName name="管理" localSheetId="5">'Form 3'!$N$65:$N$84</definedName>
    <definedName name="管理" localSheetId="7">'Form 3 (Sample 1)'!$N$65:$N$84</definedName>
    <definedName name="管理" localSheetId="8">'Form 3 (Sample 2)'!$N$65:$N$84</definedName>
    <definedName name="管理" localSheetId="10">#REF!</definedName>
    <definedName name="管理">#REF!</definedName>
    <definedName name="規制ﾚﾍﾞﾙ１" localSheetId="5">'Form 3'!$E$65:$E$100</definedName>
    <definedName name="規制ﾚﾍﾞﾙ１" localSheetId="7">'Form 3 (Sample 1)'!$E$65:$E$100</definedName>
    <definedName name="規制ﾚﾍﾞﾙ１" localSheetId="8">'Form 3 (Sample 2)'!$E$65:$E$100</definedName>
    <definedName name="規制ﾚﾍﾞﾙ１" localSheetId="10">#REF!</definedName>
    <definedName name="規制ﾚﾍﾞﾙ１">#REF!</definedName>
    <definedName name="規制ﾚﾍﾞﾙ２" localSheetId="5">'Form 3'!$H$65:$H$69</definedName>
    <definedName name="規制ﾚﾍﾞﾙ２" localSheetId="7">'Form 3 (Sample 1)'!$H$65:$H$69</definedName>
    <definedName name="規制ﾚﾍﾞﾙ２" localSheetId="8">'Form 3 (Sample 2)'!$H$65:$H$69</definedName>
    <definedName name="規制ﾚﾍﾞﾙ２" localSheetId="10">#REF!</definedName>
    <definedName name="規制ﾚﾍﾞﾙ２">#REF!</definedName>
    <definedName name="削減" localSheetId="5">'Form 3'!$K$65:$K$80</definedName>
    <definedName name="削減" localSheetId="7">'Form 3 (Sample 1)'!$K$65:$K$80</definedName>
    <definedName name="削減" localSheetId="8">'Form 3 (Sample 2)'!$K$65:$K$80</definedName>
    <definedName name="削減" localSheetId="10">#REF!</definedName>
    <definedName name="削減">#REF!</definedName>
    <definedName name="非該当" localSheetId="5">'Form 3'!$S$65</definedName>
    <definedName name="非該当" localSheetId="7">'Form 3 (Sample 1)'!$S$65</definedName>
    <definedName name="非該当" localSheetId="8">'Form 3 (Sample 2)'!$S$65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7" i="25" l="1"/>
  <c r="I35" i="28" l="1"/>
  <c r="I35" i="27"/>
  <c r="Q85" i="25" l="1"/>
  <c r="Q84" i="25"/>
  <c r="Q83" i="25"/>
  <c r="Q82" i="25"/>
  <c r="Q81" i="25"/>
  <c r="Q80" i="25"/>
  <c r="Q79" i="25"/>
  <c r="R80" i="25" s="1"/>
  <c r="Q78" i="25"/>
  <c r="Q77" i="25"/>
  <c r="Q76" i="25"/>
  <c r="Q75" i="25"/>
  <c r="R75" i="25" s="1"/>
  <c r="Q74" i="25"/>
  <c r="Q73" i="25"/>
  <c r="Q72" i="25"/>
  <c r="Q71" i="25"/>
  <c r="Q70" i="25"/>
  <c r="Q69" i="25"/>
  <c r="Q68" i="25"/>
  <c r="Q67" i="25"/>
  <c r="R67" i="25" s="1"/>
  <c r="Q66" i="25"/>
  <c r="Q65" i="25"/>
  <c r="Q64" i="25"/>
  <c r="Q63" i="25"/>
  <c r="Q62" i="25"/>
  <c r="Q61" i="25"/>
  <c r="Q60" i="25"/>
  <c r="Q59" i="25"/>
  <c r="R59" i="25" s="1"/>
  <c r="Q58" i="25"/>
  <c r="Q57" i="25"/>
  <c r="Q56" i="25"/>
  <c r="Q55" i="25"/>
  <c r="Q54" i="25"/>
  <c r="R54" i="25" s="1"/>
  <c r="Q44" i="25"/>
  <c r="Q43" i="25"/>
  <c r="Q42" i="25"/>
  <c r="Q41" i="25"/>
  <c r="Q40" i="25"/>
  <c r="Q39" i="25"/>
  <c r="Q36" i="25"/>
  <c r="R37" i="25" s="1"/>
  <c r="Q35" i="25"/>
  <c r="R35" i="25" s="1"/>
  <c r="R58" i="25" l="1"/>
  <c r="R56" i="25"/>
  <c r="R62" i="25"/>
  <c r="R66" i="25"/>
  <c r="R74" i="25"/>
  <c r="R78" i="25"/>
  <c r="R40" i="25"/>
  <c r="R44" i="25"/>
  <c r="R60" i="25"/>
  <c r="R64" i="25"/>
  <c r="R81" i="25"/>
  <c r="R41" i="25"/>
  <c r="R57" i="25"/>
  <c r="R68" i="25"/>
  <c r="R72" i="25"/>
  <c r="R76" i="25"/>
  <c r="R83" i="25"/>
  <c r="R65" i="25"/>
  <c r="R84" i="25"/>
  <c r="R73" i="25"/>
  <c r="R70" i="25"/>
  <c r="R63" i="25"/>
  <c r="R71" i="25"/>
  <c r="R79" i="25"/>
  <c r="R61" i="25"/>
  <c r="R69" i="25"/>
  <c r="R77" i="25"/>
  <c r="R82" i="25"/>
  <c r="R85" i="25"/>
  <c r="R55" i="25"/>
  <c r="R42" i="25"/>
  <c r="R39" i="25"/>
  <c r="R43" i="25"/>
  <c r="R36" i="25"/>
  <c r="Q85" i="13"/>
  <c r="C89" i="25" l="1"/>
  <c r="I35" i="18"/>
  <c r="Q84" i="13" l="1"/>
  <c r="R85" i="13" s="1"/>
  <c r="Q83" i="13"/>
  <c r="Q82" i="13"/>
  <c r="Q44" i="13"/>
  <c r="Q43" i="13"/>
  <c r="R44" i="13" l="1"/>
  <c r="R84" i="13"/>
  <c r="R83" i="13"/>
  <c r="Q36" i="13" l="1"/>
  <c r="Q41" i="13"/>
  <c r="Q40" i="13"/>
  <c r="Q39" i="13"/>
  <c r="Q37" i="13"/>
  <c r="Q35" i="13"/>
  <c r="Q42" i="13"/>
  <c r="R43" i="13" s="1"/>
  <c r="Q81" i="13"/>
  <c r="R82" i="13" s="1"/>
  <c r="Q80" i="13"/>
  <c r="Q79" i="13"/>
  <c r="Q78" i="13"/>
  <c r="Q77" i="13"/>
  <c r="Q76" i="13"/>
  <c r="Q75" i="13"/>
  <c r="Q74" i="13"/>
  <c r="Q73" i="13"/>
  <c r="Q72" i="13"/>
  <c r="Q71" i="13"/>
  <c r="Q70" i="13"/>
  <c r="Q69" i="13"/>
  <c r="Q68" i="13"/>
  <c r="Q67" i="13"/>
  <c r="Q66" i="13"/>
  <c r="Q65" i="13"/>
  <c r="Q64" i="13"/>
  <c r="Q63" i="13"/>
  <c r="Q62" i="13"/>
  <c r="Q61" i="13"/>
  <c r="Q60" i="13"/>
  <c r="Q59" i="13"/>
  <c r="Q58" i="13"/>
  <c r="Q57" i="13"/>
  <c r="Q56" i="13"/>
  <c r="Q55" i="13"/>
  <c r="Q54" i="13"/>
  <c r="R81" i="13" l="1"/>
  <c r="R77" i="13"/>
  <c r="R73" i="13"/>
  <c r="R71" i="13"/>
  <c r="R68" i="13"/>
  <c r="R67" i="13"/>
  <c r="R60" i="13"/>
  <c r="R58" i="13"/>
  <c r="R54" i="13"/>
  <c r="R40" i="13"/>
  <c r="R39" i="13"/>
  <c r="R55" i="13" l="1"/>
  <c r="R80" i="13"/>
  <c r="R79" i="13"/>
  <c r="R78" i="13"/>
  <c r="R75" i="13"/>
  <c r="R76" i="13"/>
  <c r="R74" i="13"/>
  <c r="R72" i="13"/>
  <c r="R70" i="13"/>
  <c r="R69" i="13"/>
  <c r="R66" i="13"/>
  <c r="R65" i="13"/>
  <c r="R64" i="13"/>
  <c r="R63" i="13"/>
  <c r="R62" i="13"/>
  <c r="R61" i="13"/>
  <c r="R59" i="13"/>
  <c r="R57" i="13"/>
  <c r="R56" i="13"/>
  <c r="R41" i="13"/>
  <c r="R36" i="13"/>
  <c r="R35" i="13"/>
  <c r="R42" i="13"/>
  <c r="R37" i="13"/>
  <c r="C8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B15" authorId="0" shapeId="0" xr:uid="{00000000-0006-0000-0000-000001000000}">
      <text>
        <r>
          <rPr>
            <b/>
            <sz val="9"/>
            <color indexed="81"/>
            <rFont val="ＭＳ Ｐゴシック"/>
            <family val="3"/>
            <charset val="128"/>
          </rPr>
          <t>羽二生 真之: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C13" authorId="0" shapeId="0" xr:uid="{00000000-0006-0000-0200-000001000000}">
      <text>
        <r>
          <rPr>
            <sz val="12"/>
            <color indexed="81"/>
            <rFont val="Arial"/>
            <family val="2"/>
          </rPr>
          <t>Please fill in the product name and
select the category from the drop-down menu.</t>
        </r>
      </text>
    </comment>
    <comment ref="G14" authorId="0" shapeId="0" xr:uid="{00000000-0006-0000-0200-000002000000}">
      <text>
        <r>
          <rPr>
            <sz val="12"/>
            <color indexed="81"/>
            <rFont val="Arial"/>
            <family val="2"/>
          </rPr>
          <t>When Category2 or 3 is selected, please also fill
in "2.Report the details of substance usage"</t>
        </r>
      </text>
    </comment>
    <comment ref="M14" authorId="0" shapeId="0" xr:uid="{00000000-0006-0000-0200-000003000000}">
      <text>
        <r>
          <rPr>
            <sz val="12"/>
            <color indexed="81"/>
            <rFont val="Arial"/>
            <family val="2"/>
          </rPr>
          <t>When Category2 or 3 is selected, please also fill
in "2.Report the details of substance usage"</t>
        </r>
      </text>
    </comment>
    <comment ref="N33" authorId="0" shapeId="0" xr:uid="{00000000-0006-0000-0200-000004000000}">
      <text>
        <r>
          <rPr>
            <sz val="12"/>
            <color indexed="81"/>
            <rFont val="Arial"/>
            <family val="2"/>
          </rPr>
          <t>Please select from the drop-down list.</t>
        </r>
      </text>
    </comment>
    <comment ref="N52" authorId="0" shapeId="0" xr:uid="{00000000-0006-0000-0200-000005000000}">
      <text>
        <r>
          <rPr>
            <sz val="12"/>
            <color indexed="81"/>
            <rFont val="Arial"/>
            <family val="2"/>
          </rPr>
          <t>Please select from the drop-down list.</t>
        </r>
      </text>
    </comment>
    <comment ref="C88" authorId="0" shapeId="0" xr:uid="{00000000-0006-0000-0200-000006000000}">
      <text>
        <r>
          <rPr>
            <sz val="11"/>
            <color indexed="81"/>
            <rFont val="Arial"/>
            <family val="2"/>
          </rPr>
          <t>The reference No.  is shown, if you select  "Contained" on above lists (1-1 and 1-2).</t>
        </r>
      </text>
    </comment>
    <comment ref="L100" authorId="0" shapeId="0" xr:uid="{00000000-0006-0000-0200-000007000000}">
      <text>
        <r>
          <rPr>
            <sz val="12"/>
            <color indexed="81"/>
            <rFont val="Arial"/>
            <family val="2"/>
          </rPr>
          <t>If concentration has a range, enter the maximum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C13" authorId="0" shapeId="0" xr:uid="{00000000-0006-0000-0400-000001000000}">
      <text>
        <r>
          <rPr>
            <sz val="12"/>
            <color indexed="81"/>
            <rFont val="Arial"/>
            <family val="2"/>
          </rPr>
          <t>Please fill in the product name and
select the category from the drop-down menu.</t>
        </r>
      </text>
    </comment>
    <comment ref="G14" authorId="0" shapeId="0" xr:uid="{00000000-0006-0000-0400-000002000000}">
      <text>
        <r>
          <rPr>
            <sz val="12"/>
            <color indexed="81"/>
            <rFont val="Arial"/>
            <family val="2"/>
          </rPr>
          <t>When Category2 or 3 is selected, please also fill
in "2.Report the details of substance usage"</t>
        </r>
      </text>
    </comment>
    <comment ref="M14" authorId="0" shapeId="0" xr:uid="{00000000-0006-0000-0400-000003000000}">
      <text>
        <r>
          <rPr>
            <sz val="12"/>
            <color indexed="81"/>
            <rFont val="Arial"/>
            <family val="2"/>
          </rPr>
          <t>When Category2 or 3 is selected, please also fill
in "2.Report the details of substance usage"</t>
        </r>
      </text>
    </comment>
    <comment ref="N33" authorId="0" shapeId="0" xr:uid="{00000000-0006-0000-0400-000004000000}">
      <text>
        <r>
          <rPr>
            <sz val="12"/>
            <color indexed="81"/>
            <rFont val="Arial"/>
            <family val="2"/>
          </rPr>
          <t>Please select from the drop-down list.</t>
        </r>
      </text>
    </comment>
    <comment ref="N52" authorId="0" shapeId="0" xr:uid="{00000000-0006-0000-0400-000005000000}">
      <text>
        <r>
          <rPr>
            <sz val="12"/>
            <color indexed="81"/>
            <rFont val="Arial"/>
            <family val="2"/>
          </rPr>
          <t>Please select from the drop-down list.</t>
        </r>
      </text>
    </comment>
    <comment ref="C88" authorId="0" shapeId="0" xr:uid="{00000000-0006-0000-0400-000006000000}">
      <text>
        <r>
          <rPr>
            <sz val="11"/>
            <color indexed="81"/>
            <rFont val="Arial"/>
            <family val="2"/>
          </rPr>
          <t>The reference No.  is shown, if you select  "Contained" on above lists (1-1 and 1-2).</t>
        </r>
      </text>
    </comment>
    <comment ref="L100" authorId="0" shapeId="0" xr:uid="{00000000-0006-0000-0400-000007000000}">
      <text>
        <r>
          <rPr>
            <sz val="12"/>
            <color indexed="81"/>
            <rFont val="Arial"/>
            <family val="2"/>
          </rPr>
          <t>If concentration has a range, enter the maximum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羽二生 真之</author>
    <author>山口 香菜恵</author>
  </authors>
  <commentList>
    <comment ref="K5" authorId="0" shapeId="0" xr:uid="{00000000-0006-0000-0500-000001000000}">
      <text>
        <r>
          <rPr>
            <sz val="12"/>
            <color indexed="81"/>
            <rFont val="Arial"/>
            <family val="2"/>
          </rPr>
          <t>Please select from the dropdown list.</t>
        </r>
      </text>
    </comment>
    <comment ref="M22" authorId="0" shapeId="0" xr:uid="{00000000-0006-0000-0500-000002000000}">
      <text>
        <r>
          <rPr>
            <sz val="12"/>
            <color indexed="81"/>
            <rFont val="Arial"/>
            <family val="2"/>
          </rPr>
          <t>Select Regulated Level and Reference No..</t>
        </r>
      </text>
    </comment>
    <comment ref="I23" authorId="0" shapeId="0" xr:uid="{00000000-0006-0000-0500-000003000000}">
      <text>
        <r>
          <rPr>
            <sz val="12"/>
            <color indexed="81"/>
            <rFont val="Arial"/>
            <family val="2"/>
          </rPr>
          <t>If concentration has a range, 
please enter the maximum value.</t>
        </r>
      </text>
    </comment>
    <comment ref="J23" authorId="0" shapeId="0" xr:uid="{00000000-0006-0000-0500-000004000000}">
      <text>
        <r>
          <rPr>
            <sz val="12"/>
            <color indexed="81"/>
            <rFont val="Arial"/>
            <family val="2"/>
          </rPr>
          <t>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r>
      </text>
    </comment>
    <comment ref="O23" authorId="0" shapeId="0" xr:uid="{00000000-0006-0000-0500-000005000000}">
      <text>
        <r>
          <rPr>
            <sz val="12"/>
            <color indexed="81"/>
            <rFont val="Arial"/>
            <family val="2"/>
          </rPr>
          <t>If Reduced substance's concentration is more than allowable concentration, please fill in an alternative plan to reduce its use.</t>
        </r>
      </text>
    </comment>
    <comment ref="E37" authorId="1" shapeId="0" xr:uid="{00000000-0006-0000-0500-000006000000}">
      <text>
        <r>
          <rPr>
            <sz val="12"/>
            <color indexed="81"/>
            <rFont val="Arial"/>
            <family val="2"/>
          </rPr>
          <t>Please select from the drop-down list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羽二生 真之</author>
    <author>山口 香菜恵</author>
  </authors>
  <commentList>
    <comment ref="K5" authorId="0" shapeId="0" xr:uid="{00000000-0006-0000-0700-000001000000}">
      <text>
        <r>
          <rPr>
            <sz val="12"/>
            <color indexed="81"/>
            <rFont val="Arial"/>
            <family val="2"/>
          </rPr>
          <t>Please select from the dropdown list.</t>
        </r>
      </text>
    </comment>
    <comment ref="M22" authorId="0" shapeId="0" xr:uid="{00000000-0006-0000-0700-000002000000}">
      <text>
        <r>
          <rPr>
            <sz val="12"/>
            <color indexed="81"/>
            <rFont val="Arial"/>
            <family val="2"/>
          </rPr>
          <t>Select Regulated Level and Reference No..</t>
        </r>
      </text>
    </comment>
    <comment ref="I23" authorId="0" shapeId="0" xr:uid="{00000000-0006-0000-0700-000003000000}">
      <text>
        <r>
          <rPr>
            <sz val="12"/>
            <color indexed="81"/>
            <rFont val="Arial"/>
            <family val="2"/>
          </rPr>
          <t>If concentration has a range, 
please enter the maximum value.</t>
        </r>
      </text>
    </comment>
    <comment ref="J23" authorId="0" shapeId="0" xr:uid="{00000000-0006-0000-0700-000004000000}">
      <text>
        <r>
          <rPr>
            <sz val="12"/>
            <color indexed="81"/>
            <rFont val="Arial"/>
            <family val="2"/>
          </rPr>
          <t>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r>
      </text>
    </comment>
    <comment ref="O23" authorId="0" shapeId="0" xr:uid="{00000000-0006-0000-0700-000005000000}">
      <text>
        <r>
          <rPr>
            <sz val="12"/>
            <color indexed="81"/>
            <rFont val="Arial"/>
            <family val="2"/>
          </rPr>
          <t>If Reduced substance's concentration is more than allowable concentration, please fill in an alternative plan to reduce its use.</t>
        </r>
      </text>
    </comment>
    <comment ref="E37" authorId="1" shapeId="0" xr:uid="{00000000-0006-0000-0700-000006000000}">
      <text>
        <r>
          <rPr>
            <sz val="12"/>
            <color indexed="81"/>
            <rFont val="Arial"/>
            <family val="2"/>
          </rPr>
          <t>Please select from the drop-down list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羽二生 真之</author>
    <author>山口 香菜恵</author>
  </authors>
  <commentList>
    <comment ref="K5" authorId="0" shapeId="0" xr:uid="{00000000-0006-0000-0800-000001000000}">
      <text>
        <r>
          <rPr>
            <sz val="12"/>
            <color indexed="81"/>
            <rFont val="Arial"/>
            <family val="2"/>
          </rPr>
          <t>Please select from the dropdown list.</t>
        </r>
      </text>
    </comment>
    <comment ref="M22" authorId="0" shapeId="0" xr:uid="{00000000-0006-0000-0800-000002000000}">
      <text>
        <r>
          <rPr>
            <sz val="12"/>
            <color indexed="81"/>
            <rFont val="Arial"/>
            <family val="2"/>
          </rPr>
          <t>Select Regulated Level and Reference No..</t>
        </r>
      </text>
    </comment>
    <comment ref="I23" authorId="0" shapeId="0" xr:uid="{00000000-0006-0000-0800-000003000000}">
      <text>
        <r>
          <rPr>
            <sz val="12"/>
            <color indexed="81"/>
            <rFont val="Arial"/>
            <family val="2"/>
          </rPr>
          <t>If concentration has a range, 
please enter the maximum value.</t>
        </r>
      </text>
    </comment>
    <comment ref="J23" authorId="0" shapeId="0" xr:uid="{00000000-0006-0000-0800-000004000000}">
      <text>
        <r>
          <rPr>
            <sz val="12"/>
            <color indexed="81"/>
            <rFont val="Arial"/>
            <family val="2"/>
          </rPr>
          <t>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r>
      </text>
    </comment>
    <comment ref="O23" authorId="0" shapeId="0" xr:uid="{00000000-0006-0000-0800-000005000000}">
      <text>
        <r>
          <rPr>
            <sz val="12"/>
            <color indexed="81"/>
            <rFont val="Arial"/>
            <family val="2"/>
          </rPr>
          <t>If Reduced substance's concentration is more than allowable concentration, please fill in an alternative plan to reduce its use.</t>
        </r>
      </text>
    </comment>
    <comment ref="E37" authorId="1" shapeId="0" xr:uid="{00000000-0006-0000-0800-000006000000}">
      <text>
        <r>
          <rPr>
            <sz val="12"/>
            <color indexed="81"/>
            <rFont val="Arial"/>
            <family val="2"/>
          </rPr>
          <t>Please select from the drop-down list</t>
        </r>
      </text>
    </comment>
  </commentList>
</comments>
</file>

<file path=xl/sharedStrings.xml><?xml version="1.0" encoding="utf-8"?>
<sst xmlns="http://schemas.openxmlformats.org/spreadsheetml/2006/main" count="2063" uniqueCount="838">
  <si>
    <t>95-69-2</t>
  </si>
  <si>
    <t>91-59-8</t>
  </si>
  <si>
    <t xml:space="preserve">97-56-3 </t>
  </si>
  <si>
    <t xml:space="preserve">99-55-8 </t>
  </si>
  <si>
    <t>106-47-8</t>
  </si>
  <si>
    <t>615-05-4</t>
  </si>
  <si>
    <t>101-77-9</t>
  </si>
  <si>
    <t>91-94-1</t>
  </si>
  <si>
    <t>119-90-4</t>
  </si>
  <si>
    <t>119-93-7</t>
  </si>
  <si>
    <t>120-71-8</t>
  </si>
  <si>
    <t>101-14-4</t>
  </si>
  <si>
    <t>101-80-4</t>
  </si>
  <si>
    <t>139-65-1</t>
  </si>
  <si>
    <t>95-53-4</t>
  </si>
  <si>
    <t>95-80-7</t>
  </si>
  <si>
    <t>137-17-7</t>
  </si>
  <si>
    <t>90-04-0</t>
  </si>
  <si>
    <t>50-00-0</t>
    <phoneticPr fontId="3"/>
  </si>
  <si>
    <t>3846-71-7</t>
    <phoneticPr fontId="3"/>
  </si>
  <si>
    <t>7646-79-9</t>
    <phoneticPr fontId="3"/>
  </si>
  <si>
    <t>624-49-7</t>
    <phoneticPr fontId="3"/>
  </si>
  <si>
    <t xml:space="preserve">25367-99-4
3194-55-6
134237-50-6
134237-51-7
134237-52-8
</t>
    <phoneticPr fontId="3"/>
  </si>
  <si>
    <t>71-43-2</t>
    <phoneticPr fontId="3"/>
  </si>
  <si>
    <t>118-74-1</t>
    <phoneticPr fontId="3"/>
  </si>
  <si>
    <t>No.</t>
    <phoneticPr fontId="3"/>
  </si>
  <si>
    <t>115-96-8
13674-84-5
13674-87-8</t>
    <phoneticPr fontId="3"/>
  </si>
  <si>
    <t>P1010</t>
    <phoneticPr fontId="3"/>
  </si>
  <si>
    <t>P1009</t>
    <phoneticPr fontId="3"/>
  </si>
  <si>
    <t>P1011</t>
  </si>
  <si>
    <t>P1001</t>
    <phoneticPr fontId="3"/>
  </si>
  <si>
    <t>P1002</t>
    <phoneticPr fontId="3"/>
  </si>
  <si>
    <t>P1003</t>
    <phoneticPr fontId="3"/>
  </si>
  <si>
    <t>P1004</t>
    <phoneticPr fontId="3"/>
  </si>
  <si>
    <t>P1005</t>
    <phoneticPr fontId="3"/>
  </si>
  <si>
    <t>P1006</t>
    <phoneticPr fontId="3"/>
  </si>
  <si>
    <t>P1007</t>
    <phoneticPr fontId="3"/>
  </si>
  <si>
    <t>P1012</t>
    <phoneticPr fontId="3"/>
  </si>
  <si>
    <t>P1013</t>
  </si>
  <si>
    <t>P1014</t>
  </si>
  <si>
    <t>P1015</t>
  </si>
  <si>
    <t>P1016</t>
  </si>
  <si>
    <t>P1017</t>
  </si>
  <si>
    <t>P1018</t>
  </si>
  <si>
    <t>P1019</t>
  </si>
  <si>
    <t>P1020</t>
    <phoneticPr fontId="3"/>
  </si>
  <si>
    <t>P1021</t>
    <phoneticPr fontId="2"/>
  </si>
  <si>
    <t>P1022</t>
  </si>
  <si>
    <t>P1023</t>
    <phoneticPr fontId="3"/>
  </si>
  <si>
    <t>P1024</t>
    <phoneticPr fontId="3"/>
  </si>
  <si>
    <t>P1025</t>
    <phoneticPr fontId="3"/>
  </si>
  <si>
    <t>P1026</t>
    <phoneticPr fontId="3"/>
  </si>
  <si>
    <t>P1027</t>
    <phoneticPr fontId="3"/>
  </si>
  <si>
    <t>P1028</t>
    <phoneticPr fontId="3"/>
  </si>
  <si>
    <t>P1029</t>
  </si>
  <si>
    <t>P1030</t>
    <phoneticPr fontId="3"/>
  </si>
  <si>
    <t>P1031</t>
    <phoneticPr fontId="3"/>
  </si>
  <si>
    <t>P1032</t>
    <phoneticPr fontId="3"/>
  </si>
  <si>
    <t>P1033</t>
    <phoneticPr fontId="3"/>
  </si>
  <si>
    <t>P1034</t>
  </si>
  <si>
    <t>P1035</t>
    <phoneticPr fontId="3"/>
  </si>
  <si>
    <t>P2001</t>
    <phoneticPr fontId="3"/>
  </si>
  <si>
    <t>P2002</t>
    <phoneticPr fontId="3"/>
  </si>
  <si>
    <t>P1008</t>
  </si>
  <si>
    <t>P2003</t>
    <phoneticPr fontId="3"/>
  </si>
  <si>
    <t>CAS No.</t>
  </si>
  <si>
    <t xml:space="preserve">60-09-3 </t>
  </si>
  <si>
    <t>838-88-0</t>
  </si>
  <si>
    <t>92-87-5</t>
  </si>
  <si>
    <t>92-67-1</t>
  </si>
  <si>
    <t>3108-24-5</t>
  </si>
  <si>
    <t>376-27-2</t>
  </si>
  <si>
    <t>335-66-0</t>
  </si>
  <si>
    <t>2395-00-8</t>
  </si>
  <si>
    <t>335-95-5</t>
  </si>
  <si>
    <t>3825-26-1</t>
  </si>
  <si>
    <t>335-67-1</t>
  </si>
  <si>
    <t>Analyzed target</t>
    <phoneticPr fontId="2"/>
  </si>
  <si>
    <t>Regulated 
Level</t>
    <phoneticPr fontId="3"/>
  </si>
  <si>
    <t>Substances Name</t>
    <phoneticPr fontId="3"/>
  </si>
  <si>
    <t>Scope</t>
    <phoneticPr fontId="2"/>
  </si>
  <si>
    <t>Less than 5ppm</t>
  </si>
  <si>
    <t>Level 1</t>
  </si>
  <si>
    <t>"Less than 50 ppm" is determined as the allowable total-concentration of four heavy metals (cadmium, lead, mercury, and hexavalent chromium) contained in each part, ink, or paint that constitutes a package.</t>
  </si>
  <si>
    <t>Less than 10ppm</t>
  </si>
  <si>
    <t>Less than 2ppm</t>
  </si>
  <si>
    <t>Less than 100ppm</t>
  </si>
  <si>
    <t>Hexabromocyclododecane (HBCDD)</t>
  </si>
  <si>
    <t>Less than 50ppm</t>
  </si>
  <si>
    <t>Polychlorinated biphenyls (PCB)</t>
  </si>
  <si>
    <t>Polychlorinated naphthalenes (PCN)</t>
  </si>
  <si>
    <t>Polychlorinated terphenyls (PCT)</t>
  </si>
  <si>
    <t>Less than 1000ppm</t>
  </si>
  <si>
    <t>Less than 1000ppm of the tin contained in materials</t>
  </si>
  <si>
    <t xml:space="preserve">Less than 1000ppm
</t>
  </si>
  <si>
    <t>Less than 30ppm</t>
  </si>
  <si>
    <t>[With a chamber method]
Concentration in the air: Equal to or less than 0.1 ppm</t>
  </si>
  <si>
    <t>Less than 1ppm</t>
  </si>
  <si>
    <t>Less than 0.1ppm</t>
  </si>
  <si>
    <t>refer to
Appendix-1.3</t>
  </si>
  <si>
    <t>Date of response</t>
    <phoneticPr fontId="3"/>
  </si>
  <si>
    <t>Company Name (Name of business establishment)</t>
    <phoneticPr fontId="3"/>
  </si>
  <si>
    <t>Department in charge</t>
    <phoneticPr fontId="3"/>
  </si>
  <si>
    <t>Person in charge
Title, name, seal</t>
    <phoneticPr fontId="3"/>
  </si>
  <si>
    <t>Title</t>
    <phoneticPr fontId="3"/>
  </si>
  <si>
    <t>Name</t>
    <phoneticPr fontId="3"/>
  </si>
  <si>
    <t>TEL</t>
    <phoneticPr fontId="3"/>
  </si>
  <si>
    <t>FAX</t>
    <phoneticPr fontId="3"/>
  </si>
  <si>
    <t>E-mail</t>
    <phoneticPr fontId="3"/>
  </si>
  <si>
    <t>Category  1</t>
    <phoneticPr fontId="3"/>
  </si>
  <si>
    <t>Category  2</t>
  </si>
  <si>
    <t>Category  3</t>
  </si>
  <si>
    <t>Cadmium and its compounds</t>
  </si>
  <si>
    <t>Lead and its compounds</t>
  </si>
  <si>
    <t>Mercury and its compounds</t>
  </si>
  <si>
    <t>Total-concentration of four heavy metals (cadmium, lead, mercury, and hexavalent chromium) contained in packaging components and materials</t>
  </si>
  <si>
    <t>Polybrominated biphenyls (PBB)</t>
  </si>
  <si>
    <t>Polybrominated diphenylethers (PBDE) (including decabromodiphenyl ether [DecaBDE])</t>
  </si>
  <si>
    <t xml:space="preserve">Parts composed of metals containing zinc (e.g. brass, hot dip galvanizing, etc.) </t>
  </si>
  <si>
    <t>less than 100 ppm</t>
  </si>
  <si>
    <t xml:space="preserve">All uses other than the above column </t>
  </si>
  <si>
    <t>All uses</t>
  </si>
  <si>
    <t>All indirect materials</t>
  </si>
  <si>
    <t>Polyvinyl chloride (PVC) and PVC blends</t>
  </si>
  <si>
    <t>Hydrofluorocarbon (HFC), Perfluorocarbon (PFC), Sulfur hexafluoride(SF6)</t>
  </si>
  <si>
    <t>Ozone depleting substances (ODS)</t>
  </si>
  <si>
    <t>Hydrochlorofluorocarbon (HCFC)</t>
  </si>
  <si>
    <t>Perfluorooctane sulfonates (PFOS)</t>
  </si>
  <si>
    <t>Perfluorooctanoic Acid (PFOA) and individual salts and esters of PFOA</t>
  </si>
  <si>
    <t>Trisubstituted organotin compounds
(including tributyltin (TBT) compounds and triphenyltin (TPT) compounds)</t>
  </si>
  <si>
    <t>Dioctyltin (DOT) compounds</t>
  </si>
  <si>
    <t>Beryllium oxide</t>
  </si>
  <si>
    <t>Cobalt dichloride</t>
  </si>
  <si>
    <t>Asbestos</t>
  </si>
  <si>
    <t>Specific azo compounds
(Azodyes that form specific amine compounds  and specific amine compounds.)</t>
  </si>
  <si>
    <t>Formaldehyde</t>
  </si>
  <si>
    <t>Benzenamine, N-phenyl-, reaction products with styrene and 2,4,4-trimethylpentene (BNST)</t>
  </si>
  <si>
    <t>2-benzotriazol-2-yl-4,6-di-tert-butylphenol (UV-320)</t>
  </si>
  <si>
    <t>Dimethyl fumarate (DMF)</t>
  </si>
  <si>
    <t>Benzene</t>
  </si>
  <si>
    <t>Hexachlorobenzene</t>
  </si>
  <si>
    <t>Conflict Minerals (Gold, Tin, Tantalum and Tungsten which are produced from the Democratic Republic of the Congo or any adjoining countries (“DRC Countries”) )</t>
  </si>
  <si>
    <t xml:space="preserve">Radioactive substances 
[Uranium (U), Plutonium (Pu), Radon (Rn),Americium (Am), Thorium(Th) , Cesium(Cs) , Strontium (Sr),etc]
</t>
  </si>
  <si>
    <t>Red phosphorus / Yellow phosphorus</t>
  </si>
  <si>
    <t>Tris(2-chloroethyl) phosphate (TCEP)
Tris (1-chloro-2-propyl) phosphate (TCPP)
Tris(1,3-dichloro-2-propyl)phosphate (TDCPP)</t>
  </si>
  <si>
    <t>Dibutyltin (DBT) compounds</t>
  </si>
  <si>
    <t>Level 2</t>
  </si>
  <si>
    <t xml:space="preserve">Less than 50ppm
</t>
  </si>
  <si>
    <t>All uses (Exemption-Insulating tapes)</t>
  </si>
  <si>
    <t xml:space="preserve">Less than 1000ppm of the tin contained in materials
</t>
  </si>
  <si>
    <t>Antifoam agents or fining agents for LCD panels (including cover glasses, touchscreens, and backlights)</t>
  </si>
  <si>
    <t>The wooden products made from fiberboard, particleboard, or plywood, which are employed in products (e.g. speakers and racks)</t>
  </si>
  <si>
    <t xml:space="preserve">All uses </t>
  </si>
  <si>
    <t>Not intentionally added</t>
  </si>
  <si>
    <t>Substances Name</t>
    <phoneticPr fontId="3"/>
  </si>
  <si>
    <t>Regulated 
Level</t>
    <phoneticPr fontId="3"/>
  </si>
  <si>
    <t>Scope</t>
    <phoneticPr fontId="2"/>
  </si>
  <si>
    <t>Result</t>
    <phoneticPr fontId="3"/>
  </si>
  <si>
    <t xml:space="preserve">Category </t>
    <phoneticPr fontId="3"/>
  </si>
  <si>
    <t>Product name</t>
    <phoneticPr fontId="3"/>
  </si>
  <si>
    <t>Threshold limits
(maximum limit of concentration)</t>
    <phoneticPr fontId="3"/>
  </si>
  <si>
    <t>Contained</t>
  </si>
  <si>
    <t>Not contained</t>
  </si>
  <si>
    <t>Intentionally used</t>
    <phoneticPr fontId="2"/>
  </si>
  <si>
    <t>Impurity</t>
    <phoneticPr fontId="2"/>
  </si>
  <si>
    <t>Product name</t>
    <phoneticPr fontId="2"/>
  </si>
  <si>
    <t>Hexavalent chromium compounds</t>
    <phoneticPr fontId="2"/>
  </si>
  <si>
    <t>Raw materials
and
Other materials</t>
    <phoneticPr fontId="2"/>
  </si>
  <si>
    <r>
      <rPr>
        <sz val="10"/>
        <rFont val="Ｔｉｍｅ"/>
        <family val="3"/>
        <charset val="128"/>
      </rPr>
      <t>－</t>
    </r>
  </si>
  <si>
    <t>Reference
№</t>
    <phoneticPr fontId="3"/>
  </si>
  <si>
    <t>Contained</t>
    <phoneticPr fontId="2"/>
  </si>
  <si>
    <t>Not contained</t>
    <phoneticPr fontId="2"/>
  </si>
  <si>
    <t>Not applicable</t>
    <phoneticPr fontId="2"/>
  </si>
  <si>
    <t>Contained/ Not contained/ Not applicable</t>
  </si>
  <si>
    <t>Contained/ Not contained</t>
  </si>
  <si>
    <t>Contained/ Not contained</t>
    <phoneticPr fontId="2"/>
  </si>
  <si>
    <t>Contained/ Not contained/ Not applicable</t>
    <phoneticPr fontId="2"/>
  </si>
  <si>
    <t>84-69-5</t>
  </si>
  <si>
    <t>Diisobutyl phthalate; Di-i-butyl phthalate</t>
  </si>
  <si>
    <t>85-68-7</t>
  </si>
  <si>
    <t>Benzyl butyl phthalate; Butyl benzyl phthalate</t>
  </si>
  <si>
    <t>84-74-2</t>
  </si>
  <si>
    <t>Dibutyl phthalate; Di-n-butyl phthalate</t>
  </si>
  <si>
    <t>117-81-7</t>
  </si>
  <si>
    <t>Bis (2-ethylhexyl)phthalate; Di (2-ethylhexyl) phthalate</t>
  </si>
  <si>
    <t>Appendix-1.4  List of Specific phthalates (DEHP/DBP/BBP/DIBP)</t>
    <phoneticPr fontId="3"/>
  </si>
  <si>
    <t>53-70-3</t>
  </si>
  <si>
    <t>Dibenzo[a,h]anthracene</t>
  </si>
  <si>
    <t>207-08-9</t>
  </si>
  <si>
    <t>Benzo[k]fluoranthene</t>
  </si>
  <si>
    <t>205-82-3</t>
  </si>
  <si>
    <t>Benzo[j]fluoranthene</t>
  </si>
  <si>
    <t>205-99-2</t>
  </si>
  <si>
    <t>Benzo[b]fluoranthene</t>
  </si>
  <si>
    <t>218-01-9</t>
  </si>
  <si>
    <t>Chrysene</t>
  </si>
  <si>
    <t>56-55-3</t>
  </si>
  <si>
    <t>Benzo[a]anthracene</t>
  </si>
  <si>
    <t>192-97-2</t>
  </si>
  <si>
    <t>Benzo[e]pyrene</t>
  </si>
  <si>
    <t>50-32-8</t>
  </si>
  <si>
    <t>Benzo[a]pyrene</t>
  </si>
  <si>
    <t>Substances Name</t>
    <phoneticPr fontId="4"/>
  </si>
  <si>
    <t>4-aminoazobenzene</t>
  </si>
  <si>
    <t>o-anisidine</t>
  </si>
  <si>
    <t>2,4,5-trimethylaniline</t>
  </si>
  <si>
    <t>2,4-toluylenediamine; 4-methyl-m-phenylenediamine</t>
  </si>
  <si>
    <t>o-toluidine</t>
  </si>
  <si>
    <t>4,4'-thiodianiline; 4,4'-diaminodiphenylsulfide</t>
  </si>
  <si>
    <t>4,4'-oxideaniline</t>
  </si>
  <si>
    <t>4,4'-methylene-bis-(2-chloroanilene)</t>
  </si>
  <si>
    <t>p-cresidine; 6-methoxy-m-toluidine</t>
  </si>
  <si>
    <t>3,3'-dimethyl-4,4'-diaminodiphenylmethane; 4,4'-diamino-3,3'-diphenylmethane</t>
  </si>
  <si>
    <t>3,3'-dimethylbenzidine</t>
  </si>
  <si>
    <t>3,3'-dimethoxybenzidine</t>
  </si>
  <si>
    <t>3,3'-dichlorobenzidine</t>
  </si>
  <si>
    <t>4,4'-diaminodiphenylmethane; 4,4'-methylenedianiline</t>
  </si>
  <si>
    <t>2,4-diaminoanisole</t>
  </si>
  <si>
    <t>p-chloroaniline</t>
  </si>
  <si>
    <t>2-amino-4-nitrotoluene; 5-nitro-o-toluidine</t>
  </si>
  <si>
    <t>o-aminoazotoluene</t>
  </si>
  <si>
    <t>2-naphthylamine</t>
  </si>
  <si>
    <t>4-chloro-o-toluidine; 4-chloro-2-methylaniline</t>
  </si>
  <si>
    <t>benzidine</t>
  </si>
  <si>
    <t>4-aminodiphenyl</t>
  </si>
  <si>
    <t>Appendix-1.2  Specific azo compounds
(Azodyes that form specific amine compounds  and specific amine compounds.)</t>
    <phoneticPr fontId="3"/>
  </si>
  <si>
    <t>Ethyl perfluorooctanoate</t>
  </si>
  <si>
    <t>Methy perfluorooctanoate</t>
  </si>
  <si>
    <t>Pentadecafluorooctyl fluoride</t>
  </si>
  <si>
    <t>335-93-3</t>
  </si>
  <si>
    <t>Silver(1+) perfluorooctanoate</t>
  </si>
  <si>
    <t>Potassium perfluorooctanoate</t>
  </si>
  <si>
    <t>Sodium pentadecafluorooctanoate</t>
  </si>
  <si>
    <t>Ammonium pentadecafluorooctanoate</t>
  </si>
  <si>
    <t>Appendix-1.1  List of Perfluorooctanoic Acid (PFOA) and individual salts and esters of PFOA</t>
    <phoneticPr fontId="3"/>
  </si>
  <si>
    <t>refer to
Appendix-1.1</t>
  </si>
  <si>
    <t>refer to
Appendix-1.2</t>
  </si>
  <si>
    <t>refer to
Appendix-1.4</t>
  </si>
  <si>
    <t>Substances Name</t>
    <phoneticPr fontId="2"/>
  </si>
  <si>
    <t>Classification of inclusion</t>
    <phoneticPr fontId="6"/>
  </si>
  <si>
    <t>Reference No.</t>
    <phoneticPr fontId="2"/>
  </si>
  <si>
    <t>Raw materials
and
Other materials</t>
    <phoneticPr fontId="2"/>
  </si>
  <si>
    <t>Indirect materials</t>
    <phoneticPr fontId="2"/>
  </si>
  <si>
    <t xml:space="preserve"> Composition information</t>
    <phoneticPr fontId="2"/>
  </si>
  <si>
    <t>Alternative plan</t>
    <phoneticPr fontId="2"/>
  </si>
  <si>
    <t>Future measures/
Reasons to maintain the present status</t>
    <phoneticPr fontId="2"/>
  </si>
  <si>
    <t>Product List</t>
    <phoneticPr fontId="3"/>
  </si>
  <si>
    <t>1-1. Regulated substances (Analytical data is required as supporting evidence of "Not contained".)</t>
    <phoneticPr fontId="3"/>
  </si>
  <si>
    <t>1. Ensuring the conformity of environmental hazardous chemical substances.</t>
    <phoneticPr fontId="3"/>
  </si>
  <si>
    <t>1-2. Regulated substances (Analytical data is NOT required as supporting evidence of "Not contained".)</t>
    <phoneticPr fontId="3"/>
  </si>
  <si>
    <t>2. Report the details of substance usage</t>
    <phoneticPr fontId="2"/>
  </si>
  <si>
    <t>The reference No. of regulated substances which are used in the products.</t>
    <phoneticPr fontId="2"/>
  </si>
  <si>
    <t>Threshold limits
(maximum limit of concentration)</t>
    <phoneticPr fontId="3"/>
  </si>
  <si>
    <t>Additive-zzz (ex.)</t>
    <phoneticPr fontId="2"/>
  </si>
  <si>
    <t>Category  1</t>
  </si>
  <si>
    <t>Not applicable</t>
  </si>
  <si>
    <t>Impurity</t>
  </si>
  <si>
    <t>Intentionally used</t>
  </si>
  <si>
    <t>Quality Assurance Division    NAMICS CORPORATION</t>
    <phoneticPr fontId="3"/>
  </si>
  <si>
    <t>To  Quality Assurance Group</t>
    <phoneticPr fontId="3"/>
  </si>
  <si>
    <t xml:space="preserve">Regarding the "Contained" substances in 1-1 and 1-2,  report the details below. (Substance name, CAS number, Concentration, Classification of inclusion and Future measures) </t>
    <phoneticPr fontId="2"/>
  </si>
  <si>
    <t>Pentadecafluorooctanoic acid</t>
    <phoneticPr fontId="2"/>
  </si>
  <si>
    <t>Classification of inclusion:  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phoneticPr fontId="2"/>
  </si>
  <si>
    <r>
      <t xml:space="preserve">Short-chain chlorinated paraffins (SCCP)
</t>
    </r>
    <r>
      <rPr>
        <sz val="10"/>
        <rFont val="Ｔｉｍｅ"/>
        <family val="3"/>
        <charset val="128"/>
      </rPr>
      <t>（</t>
    </r>
    <r>
      <rPr>
        <sz val="10"/>
        <rFont val="Arial"/>
        <family val="2"/>
      </rPr>
      <t>Short-chain chlorinated paraffins with carbon chain length;10-13</t>
    </r>
    <r>
      <rPr>
        <sz val="10"/>
        <rFont val="Ｔｉｍｅ"/>
        <family val="3"/>
        <charset val="128"/>
      </rPr>
      <t>）</t>
    </r>
  </si>
  <si>
    <r>
      <rPr>
        <sz val="10"/>
        <color theme="1"/>
        <rFont val="Ｔｉｍｅ"/>
        <family val="3"/>
        <charset val="128"/>
      </rPr>
      <t>－</t>
    </r>
    <phoneticPr fontId="3"/>
  </si>
  <si>
    <r>
      <t xml:space="preserve">  </t>
    </r>
    <r>
      <rPr>
        <sz val="13"/>
        <color theme="1"/>
        <rFont val="Ｔｉｍｅ"/>
        <family val="3"/>
        <charset val="128"/>
      </rPr>
      <t>■</t>
    </r>
    <r>
      <rPr>
        <sz val="13"/>
        <color theme="1"/>
        <rFont val="Arial"/>
        <family val="2"/>
      </rPr>
      <t>Category  1</t>
    </r>
    <r>
      <rPr>
        <sz val="13"/>
        <color theme="1"/>
        <rFont val="Ｔｉｍｅ"/>
        <family val="3"/>
        <charset val="128"/>
      </rPr>
      <t>：</t>
    </r>
    <r>
      <rPr>
        <sz val="13"/>
        <color theme="1"/>
        <rFont val="Arial"/>
        <family val="2"/>
      </rPr>
      <t xml:space="preserve">  All Level 1 and Level 2 substances in the product meet the threshold limit (the maximum allowable concentration).</t>
    </r>
    <phoneticPr fontId="3"/>
  </si>
  <si>
    <r>
      <t xml:space="preserve">  </t>
    </r>
    <r>
      <rPr>
        <sz val="13"/>
        <color theme="1"/>
        <rFont val="Ｔｉｍｅ"/>
        <family val="3"/>
        <charset val="128"/>
      </rPr>
      <t>■</t>
    </r>
    <r>
      <rPr>
        <sz val="13"/>
        <color theme="1"/>
        <rFont val="Arial"/>
        <family val="2"/>
      </rPr>
      <t>Category  3</t>
    </r>
    <r>
      <rPr>
        <sz val="13"/>
        <color theme="1"/>
        <rFont val="Ｔｉｍｅ"/>
        <family val="3"/>
        <charset val="128"/>
      </rPr>
      <t>：</t>
    </r>
    <r>
      <rPr>
        <sz val="13"/>
        <color theme="1"/>
        <rFont val="Arial"/>
        <family val="2"/>
      </rPr>
      <t xml:space="preserve">  The product contains all Level 1 substances within the threshold limit, but contains a part of Level 2 substances over the threshold limit.
                                  However, for the reasons stated in the table "2-Report the details of substance usage", it cannot be avoided to use these substances. 
                                  We will maintain the present status.</t>
    </r>
    <phoneticPr fontId="2"/>
  </si>
  <si>
    <t xml:space="preserve">       We guarantee that the delivered products satisfy the latest NAMICS Green Procurement Standards with the following Category.</t>
    <phoneticPr fontId="3"/>
  </si>
  <si>
    <r>
      <t>Note</t>
    </r>
    <r>
      <rPr>
        <sz val="11"/>
        <rFont val="Ｔｉｍｅ"/>
        <family val="3"/>
        <charset val="128"/>
      </rPr>
      <t>：</t>
    </r>
    <phoneticPr fontId="2"/>
  </si>
  <si>
    <r>
      <rPr>
        <sz val="10"/>
        <rFont val="Ｔｉｍｅ"/>
        <family val="3"/>
        <charset val="128"/>
      </rPr>
      <t>○</t>
    </r>
    <phoneticPr fontId="2"/>
  </si>
  <si>
    <r>
      <rPr>
        <sz val="10"/>
        <rFont val="Ｔｉｍｅ"/>
        <family val="3"/>
        <charset val="128"/>
      </rPr>
      <t>－</t>
    </r>
    <phoneticPr fontId="3"/>
  </si>
  <si>
    <r>
      <t xml:space="preserve">  </t>
    </r>
    <r>
      <rPr>
        <sz val="14"/>
        <rFont val="Ｔｉｍｅ"/>
        <family val="3"/>
        <charset val="128"/>
      </rPr>
      <t>●</t>
    </r>
    <r>
      <rPr>
        <sz val="14"/>
        <rFont val="Arial"/>
        <family val="2"/>
      </rPr>
      <t>Guideline</t>
    </r>
    <phoneticPr fontId="3"/>
  </si>
  <si>
    <r>
      <rPr>
        <sz val="11"/>
        <rFont val="Arial"/>
        <family val="2"/>
      </rPr>
      <t>Concentration</t>
    </r>
    <r>
      <rPr>
        <sz val="12"/>
        <rFont val="Arial"/>
        <family val="2"/>
      </rPr>
      <t xml:space="preserve">
(</t>
    </r>
    <r>
      <rPr>
        <sz val="12"/>
        <rFont val="Ｔｉｍｅ"/>
        <family val="3"/>
        <charset val="128"/>
      </rPr>
      <t>％</t>
    </r>
    <r>
      <rPr>
        <sz val="12"/>
        <rFont val="Arial"/>
        <family val="2"/>
      </rPr>
      <t>)</t>
    </r>
    <phoneticPr fontId="3"/>
  </si>
  <si>
    <t>Person in charge
Title, name, seal</t>
    <phoneticPr fontId="3"/>
  </si>
  <si>
    <r>
      <t xml:space="preserve">  </t>
    </r>
    <r>
      <rPr>
        <sz val="13"/>
        <color theme="1"/>
        <rFont val="Ｔｉｍｅ"/>
        <family val="3"/>
        <charset val="128"/>
      </rPr>
      <t>■</t>
    </r>
    <r>
      <rPr>
        <sz val="13"/>
        <color theme="1"/>
        <rFont val="Arial"/>
        <family val="2"/>
      </rPr>
      <t>Category  2</t>
    </r>
    <r>
      <rPr>
        <sz val="13"/>
        <color theme="1"/>
        <rFont val="Ｔｉｍｅ"/>
        <family val="3"/>
        <charset val="128"/>
      </rPr>
      <t>：</t>
    </r>
    <r>
      <rPr>
        <sz val="13"/>
        <color theme="1"/>
        <rFont val="Arial"/>
        <family val="2"/>
      </rPr>
      <t xml:space="preserve">  The product contains all Level 1 substances within the threshold limit, but contains a part of Level 2 substances over the threshold limit.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We will strive to implement countermeasures as described in the table "2-Report the details of substance usage".</t>
    </r>
    <phoneticPr fontId="2"/>
  </si>
  <si>
    <t>Glass frit-yyy (ex.)</t>
    <phoneticPr fontId="2"/>
  </si>
  <si>
    <t>Resin-xxx (ex.)</t>
    <phoneticPr fontId="2"/>
  </si>
  <si>
    <t>Reference No.</t>
    <phoneticPr fontId="2"/>
  </si>
  <si>
    <t>CAS No.</t>
    <phoneticPr fontId="3"/>
  </si>
  <si>
    <r>
      <t>Specific Polycyclic aromatic hydrocarbons</t>
    </r>
    <r>
      <rPr>
        <sz val="10"/>
        <rFont val="Ｔｉｍｅ"/>
        <family val="3"/>
        <charset val="128"/>
      </rPr>
      <t>（</t>
    </r>
    <r>
      <rPr>
        <sz val="10"/>
        <rFont val="Arial"/>
        <family val="2"/>
      </rPr>
      <t>PAHs</t>
    </r>
    <r>
      <rPr>
        <sz val="10"/>
        <rFont val="Ｔｉｍｅ"/>
        <family val="3"/>
        <charset val="128"/>
      </rPr>
      <t>）</t>
    </r>
    <phoneticPr fontId="2"/>
  </si>
  <si>
    <r>
      <t>Appendix-1.3  List of Specific Polycyclic aromatic hydrocarbons</t>
    </r>
    <r>
      <rPr>
        <b/>
        <sz val="14"/>
        <rFont val="ＭＳ Ｐゴシック"/>
        <family val="3"/>
        <charset val="128"/>
      </rPr>
      <t>（</t>
    </r>
    <r>
      <rPr>
        <b/>
        <sz val="14"/>
        <rFont val="Arial"/>
        <family val="2"/>
      </rPr>
      <t>PAHs</t>
    </r>
    <r>
      <rPr>
        <b/>
        <sz val="14"/>
        <rFont val="ＭＳ Ｐゴシック"/>
        <family val="3"/>
        <charset val="128"/>
      </rPr>
      <t>）</t>
    </r>
    <phoneticPr fontId="3"/>
  </si>
  <si>
    <t>To  Quality Assurance Group</t>
    <phoneticPr fontId="3"/>
  </si>
  <si>
    <t xml:space="preserve">Arsenic and its compounds </t>
    <phoneticPr fontId="2"/>
  </si>
  <si>
    <t xml:space="preserve">Less than 50ppm
</t>
    <phoneticPr fontId="2"/>
  </si>
  <si>
    <t>P1036</t>
  </si>
  <si>
    <t>All uses other than P1023 (Level 1)</t>
    <phoneticPr fontId="2"/>
  </si>
  <si>
    <t>P2002</t>
  </si>
  <si>
    <t>P2003</t>
  </si>
  <si>
    <t>Level 1</t>
    <phoneticPr fontId="2"/>
  </si>
  <si>
    <t>Specific phthalates (DEHP/DBP/BBP/DIBP)</t>
    <phoneticPr fontId="2"/>
  </si>
  <si>
    <t>Person in charge
Title, name, seal</t>
    <phoneticPr fontId="3"/>
  </si>
  <si>
    <t xml:space="preserve">Related specification: NAMICS Green Procurement Standards Environmentally hazardous </t>
    <phoneticPr fontId="3"/>
  </si>
  <si>
    <t>Attached Form 4 Questionnaire on the chemical substances management system in place</t>
    <phoneticPr fontId="6"/>
  </si>
  <si>
    <t>Attached Form 3 Chemical composition table and Global registration status</t>
    <phoneticPr fontId="6"/>
  </si>
  <si>
    <t>Attached Form 2 Compliance certificate</t>
    <phoneticPr fontId="6"/>
  </si>
  <si>
    <t>Attached Form 1 Receipt confirmation</t>
  </si>
  <si>
    <t>We wish to acknowledge our receipt of the following documents:</t>
    <phoneticPr fontId="3"/>
  </si>
  <si>
    <t>Quality Assurance Division    NAMICS CORPORATION</t>
    <phoneticPr fontId="3"/>
  </si>
  <si>
    <t>To Quality Assurance Group</t>
    <phoneticPr fontId="3"/>
  </si>
  <si>
    <t>P1036_Specific phthalates (DEHP/DBP/BBP/DIBP)</t>
    <phoneticPr fontId="6"/>
  </si>
  <si>
    <t>P1035_Red phosphorus / Yellow phosphorus</t>
  </si>
  <si>
    <t xml:space="preserve">P1034_Radioactive substances 
[Uranium (U), Plutonium (Pu), Radon (Rn),Americium (Am), Thorium(Th) , Cesium(Cs) , Strontium (Sr),etc]
</t>
  </si>
  <si>
    <t>P1033_Conflict Minerals (Gold, Tin, Tantalum and Tungsten which are produced from the Democratic Republic of the Congo or any adjoining countries (“DRC Countries”) )</t>
  </si>
  <si>
    <t>P1032_Hexachlorobenzene</t>
  </si>
  <si>
    <t>P1031_Benzene</t>
  </si>
  <si>
    <r>
      <t>P1030_Polycyclic aromatic hydrocarbons</t>
    </r>
    <r>
      <rPr>
        <sz val="11"/>
        <rFont val="Times New Roman"/>
        <family val="1"/>
      </rPr>
      <t>（</t>
    </r>
    <r>
      <rPr>
        <sz val="11"/>
        <rFont val="Arial"/>
        <family val="2"/>
      </rPr>
      <t>PAHs</t>
    </r>
    <r>
      <rPr>
        <sz val="11"/>
        <rFont val="Times New Roman"/>
        <family val="1"/>
      </rPr>
      <t>）</t>
    </r>
  </si>
  <si>
    <t>P1029_Dimethyl fumarate (DMF)</t>
  </si>
  <si>
    <t>P1028_2-benzotriazol-2-yl-4,6-di-tert-butylphenol (UV-320)</t>
  </si>
  <si>
    <t>P1027_Benzenamine, N-phenyl-, reaction products with styrene and 2,4,4-trimethylpentene (BNST)</t>
  </si>
  <si>
    <t>P1026_Formaldehyde</t>
  </si>
  <si>
    <t>P1025_Specific azo compounds
(Azodyes that form specific amine compounds  and specific amine compounds.)</t>
  </si>
  <si>
    <t>P1024_Asbestos</t>
  </si>
  <si>
    <t xml:space="preserve">P1023_Arsenic and its compounds </t>
    <phoneticPr fontId="6"/>
  </si>
  <si>
    <t>P1022_Cobalt dichloride</t>
  </si>
  <si>
    <t>P1021_Beryllium oxide</t>
  </si>
  <si>
    <t>M020_Titanium and its compounds</t>
    <phoneticPr fontId="6"/>
  </si>
  <si>
    <t>P1020_Dioctyltin (DOT) compounds</t>
  </si>
  <si>
    <t xml:space="preserve">M019_Zinc and its compounds </t>
    <phoneticPr fontId="6"/>
  </si>
  <si>
    <t>P1019_Trisubstituted organotin compounds
(including tributyltin (TBT) compounds and triphenyltin (TPT) compounds)</t>
  </si>
  <si>
    <t xml:space="preserve">M018_Sulfur and its compounds </t>
    <phoneticPr fontId="6"/>
  </si>
  <si>
    <t>P1018_Perfluorooctanoic Acid (PFOA) and individual salts and esters of PFOA</t>
  </si>
  <si>
    <t>M017_Cyan compounds</t>
    <phoneticPr fontId="6"/>
  </si>
  <si>
    <t>P1017_Perfluorooctane sulfonates (PFOS)</t>
  </si>
  <si>
    <t>M016_Phosphorus and its compounds  (Exemption-Red / Yellow phosphorus)</t>
  </si>
  <si>
    <t>R015_REACH SVHC</t>
    <phoneticPr fontId="6"/>
  </si>
  <si>
    <t>P1016_Hydrochlorofluorocarbon (HCFC)</t>
  </si>
  <si>
    <t>M015_ In addition, Indirect materials is unnecessarily to judge.</t>
  </si>
  <si>
    <t>R014_Bisphenol A</t>
    <phoneticPr fontId="6"/>
  </si>
  <si>
    <t>P1015_Ozone depleting substances (ODS)</t>
  </si>
  <si>
    <t>M014_Low molecular siloxane (≦20 mer)</t>
  </si>
  <si>
    <t>R013_Reaction mass of 2-ethylhexyl 10-ethyl-4,4-dioctyl-7-oxo-8-oxa-3,5-dithia-4-stannatetradecanoate and 2-ethylhexyl 10-ethyl-4-[[2-[(2-ethylhexyl)oxy]-
2-oxoethyl]thio]-4-octyl-7-oxo-8-oxa-3,5-dithia-4-stannatetradecanoate (reaction mass of DOTE and MOTE)</t>
  </si>
  <si>
    <t>P1014_Hydrofluorocarbon (HFC), Perfluorocarbon (PFC), Sulfur hexafluoride(SF6)</t>
  </si>
  <si>
    <t>M013_chemSHERPA Declarable Substance / JAMP Declarable Substance</t>
    <phoneticPr fontId="6"/>
  </si>
  <si>
    <t>R012_2-ethylhexyl 10-ethyl-4,4-dioctyl-7-oxo-8-oxa-3,5-dithia-4-stannatetradecanoate (DOTE)</t>
  </si>
  <si>
    <t>P1013_Polyvinyl chloride (PVC) and PVC blends</t>
  </si>
  <si>
    <t>M012_Iodine and its compounds excluding the regulatted substances specified by these standards</t>
  </si>
  <si>
    <t>R011_2-(2H-benzotriazol-2-yl)-4, 6-ditertpentylphenol (UV-328)</t>
  </si>
  <si>
    <r>
      <t xml:space="preserve">P1012_Short-chain chlorinated paraffins (SCCP)
</t>
    </r>
    <r>
      <rPr>
        <sz val="11"/>
        <rFont val="Times New Roman"/>
        <family val="1"/>
      </rPr>
      <t>（</t>
    </r>
    <r>
      <rPr>
        <sz val="11"/>
        <rFont val="Arial"/>
        <family val="2"/>
      </rPr>
      <t>Short-chain chlorinated paraffins with carbon chain length;10-13</t>
    </r>
    <r>
      <rPr>
        <sz val="11"/>
        <rFont val="Times New Roman"/>
        <family val="1"/>
      </rPr>
      <t>）</t>
    </r>
  </si>
  <si>
    <t>M011_Fluoride and its compounds excluding the regulatted substances specified by these standards</t>
  </si>
  <si>
    <r>
      <t>R010_Trixylyl phosphate</t>
    </r>
    <r>
      <rPr>
        <sz val="11"/>
        <rFont val="Times New Roman"/>
        <family val="1"/>
      </rPr>
      <t>（</t>
    </r>
    <r>
      <rPr>
        <sz val="11"/>
        <rFont val="Arial"/>
        <family val="2"/>
      </rPr>
      <t>TXP</t>
    </r>
    <r>
      <rPr>
        <sz val="11"/>
        <rFont val="Times New Roman"/>
        <family val="1"/>
      </rPr>
      <t>）</t>
    </r>
  </si>
  <si>
    <t>P1011_Polychlorinated terphenyls (PCT)</t>
  </si>
  <si>
    <t>M010_Cobalt and its compounds (Exemption - Cobalt dichloride)</t>
  </si>
  <si>
    <t>R009_Perchlorates</t>
  </si>
  <si>
    <t>P1010_Polychlorinated naphthalenes (PCN)</t>
  </si>
  <si>
    <t>M009_Other chlorinated organic compounds (Exemption-PCB, PCN,PCT,SCCP)</t>
  </si>
  <si>
    <t>R008_Ethylene glycol dimethyl ether (EGDME)</t>
  </si>
  <si>
    <t>P1009_Polychlorinated biphenyls (PCB)</t>
  </si>
  <si>
    <t>M008_Other brominated organic compounds (Exemption - PBB,PBDE)</t>
  </si>
  <si>
    <t>R007_N,N-dimethylacetamide (DMAC)</t>
  </si>
  <si>
    <t>P1008_Hexabromocyclododecane (HBCDD)</t>
  </si>
  <si>
    <t>M007_Bismuth and its compounds</t>
  </si>
  <si>
    <t>R006_Bis(2-methoxyethyl) ether</t>
  </si>
  <si>
    <t>P1007_Polybrominated diphenylethers (PBDE) (including decabromodiphenyl ether [DecaBDE])</t>
  </si>
  <si>
    <t>M006_Beryllium and its compounds (Exemption - Beryllium oxide and Beryllium copper)</t>
  </si>
  <si>
    <t>R005_4-(1,1,3,3-tetramethylbutyl) phenol</t>
  </si>
  <si>
    <t>P1006_Polybrominated biphenyls (PBB)</t>
  </si>
  <si>
    <t>R004_Boric acid, Specific sodium borates</t>
  </si>
  <si>
    <t>P2003_Arsenic and its compounds   (Excluded)</t>
    <phoneticPr fontId="6"/>
  </si>
  <si>
    <t>P1005_Total-concentration of four heavy metals (cadmium, lead, mercury, and hexavalent chromium) contained in packaging components and materials</t>
  </si>
  <si>
    <t>M004_Antimony and its compounds</t>
  </si>
  <si>
    <t>R003_Other phthalates (Exemption-Regulated Substances)</t>
    <phoneticPr fontId="6"/>
  </si>
  <si>
    <t>P2002_Dibutyltin (DBT) compounds</t>
  </si>
  <si>
    <t>P1004_Hexavalent chromium compounds</t>
  </si>
  <si>
    <t>M003_Other Polycyclic aromatic hydrocarbons（PAHs） (Exemption-Regulated Substances)</t>
  </si>
  <si>
    <t>R002_Beryllium copper</t>
  </si>
  <si>
    <t xml:space="preserve">
P2001_Tris(1,3-dichloro-2-propyl)phosphate (TDCPP)</t>
    <phoneticPr fontId="6"/>
  </si>
  <si>
    <t>P1003_Mercury and its compounds</t>
  </si>
  <si>
    <t>R001_Diarsenic pentaoxide   (Excluded)</t>
    <phoneticPr fontId="6"/>
  </si>
  <si>
    <t>P2001_Tris (1-chloro-2-propyl) phosphate (TCPP)</t>
    <phoneticPr fontId="6"/>
  </si>
  <si>
    <t>P1002_Lead and its compounds</t>
  </si>
  <si>
    <t>M001_Lead and its compounds  (Excluded)</t>
  </si>
  <si>
    <t>R001_Formaldehyde   (Excluded)</t>
    <phoneticPr fontId="6"/>
  </si>
  <si>
    <t>P2001_Tris(2-chloroethyl) phosphate (TCEP)</t>
    <phoneticPr fontId="6"/>
  </si>
  <si>
    <t>P1001_Cadmium and its compounds</t>
  </si>
  <si>
    <t>N/A</t>
    <phoneticPr fontId="6"/>
  </si>
  <si>
    <t>Managed</t>
    <phoneticPr fontId="6"/>
  </si>
  <si>
    <t>Reduced</t>
    <phoneticPr fontId="6"/>
  </si>
  <si>
    <t>Level_2</t>
    <phoneticPr fontId="6"/>
  </si>
  <si>
    <t>Level_1</t>
    <phoneticPr fontId="6"/>
  </si>
  <si>
    <t>Regulated_Level_2</t>
  </si>
  <si>
    <t>×</t>
    <phoneticPr fontId="3"/>
  </si>
  <si>
    <t>×</t>
  </si>
  <si>
    <t>No data</t>
  </si>
  <si>
    <r>
      <rPr>
        <sz val="11"/>
        <rFont val="HGｺﾞｼｯｸM"/>
        <family val="3"/>
        <charset val="128"/>
      </rPr>
      <t>○</t>
    </r>
    <phoneticPr fontId="3"/>
  </si>
  <si>
    <r>
      <rPr>
        <sz val="11"/>
        <rFont val="HGｺﾞｼｯｸM"/>
        <family val="3"/>
        <charset val="128"/>
      </rPr>
      <t>○</t>
    </r>
    <phoneticPr fontId="6"/>
  </si>
  <si>
    <r>
      <rPr>
        <sz val="11"/>
        <rFont val="HGｺﾞｼｯｸM"/>
        <family val="3"/>
        <charset val="128"/>
      </rPr>
      <t>フィリピン</t>
    </r>
    <phoneticPr fontId="6"/>
  </si>
  <si>
    <r>
      <rPr>
        <sz val="11"/>
        <rFont val="HGｺﾞｼｯｸM"/>
        <family val="3"/>
        <charset val="128"/>
      </rPr>
      <t>台湾</t>
    </r>
    <rPh sb="0" eb="2">
      <t>タイワン</t>
    </rPh>
    <phoneticPr fontId="6"/>
  </si>
  <si>
    <r>
      <rPr>
        <sz val="11"/>
        <rFont val="HGｺﾞｼｯｸM"/>
        <family val="3"/>
        <charset val="128"/>
      </rPr>
      <t>中国</t>
    </r>
    <rPh sb="0" eb="2">
      <t>チュウゴク</t>
    </rPh>
    <phoneticPr fontId="6"/>
  </si>
  <si>
    <r>
      <rPr>
        <sz val="11"/>
        <rFont val="HGｺﾞｼｯｸM"/>
        <family val="3"/>
        <charset val="128"/>
      </rPr>
      <t>韓国</t>
    </r>
    <rPh sb="0" eb="2">
      <t>カンコク</t>
    </rPh>
    <phoneticPr fontId="6"/>
  </si>
  <si>
    <r>
      <rPr>
        <sz val="11"/>
        <rFont val="HGｺﾞｼｯｸM"/>
        <family val="3"/>
        <charset val="128"/>
      </rPr>
      <t>カナダ</t>
    </r>
    <phoneticPr fontId="6"/>
  </si>
  <si>
    <t>EU</t>
    <phoneticPr fontId="6"/>
  </si>
  <si>
    <r>
      <rPr>
        <sz val="11"/>
        <rFont val="HGｺﾞｼｯｸM"/>
        <family val="3"/>
        <charset val="128"/>
      </rPr>
      <t>米国</t>
    </r>
    <rPh sb="0" eb="2">
      <t>ベイコク</t>
    </rPh>
    <phoneticPr fontId="6"/>
  </si>
  <si>
    <r>
      <rPr>
        <sz val="11"/>
        <rFont val="HGｺﾞｼｯｸM"/>
        <family val="3"/>
        <charset val="128"/>
      </rPr>
      <t>日本</t>
    </r>
    <rPh sb="0" eb="2">
      <t>ニホン</t>
    </rPh>
    <phoneticPr fontId="6"/>
  </si>
  <si>
    <t>Managed</t>
    <phoneticPr fontId="6"/>
  </si>
  <si>
    <t>Reduced</t>
    <phoneticPr fontId="6"/>
  </si>
  <si>
    <t>Indirect materials</t>
  </si>
  <si>
    <t>Non US</t>
  </si>
  <si>
    <t>Level_2</t>
    <phoneticPr fontId="6"/>
  </si>
  <si>
    <t>Measured value</t>
    <phoneticPr fontId="6"/>
  </si>
  <si>
    <t>US</t>
  </si>
  <si>
    <t>Level_1</t>
    <phoneticPr fontId="6"/>
  </si>
  <si>
    <t>Designed value</t>
    <phoneticPr fontId="6"/>
  </si>
  <si>
    <t>Evaluation purposes towards the adoption</t>
    <phoneticPr fontId="6"/>
  </si>
  <si>
    <t>Regular survey to promote green procurement</t>
    <phoneticPr fontId="6"/>
  </si>
  <si>
    <t>Memo</t>
    <phoneticPr fontId="6"/>
  </si>
  <si>
    <r>
      <t xml:space="preserve"> PICCS:</t>
    </r>
    <r>
      <rPr>
        <sz val="12"/>
        <color rgb="FFFF0000"/>
        <rFont val="Arial"/>
        <family val="2"/>
      </rPr>
      <t xml:space="preserve"> </t>
    </r>
    <phoneticPr fontId="6"/>
  </si>
  <si>
    <t>https://csnn.osha.gov.tw/content/home/Substance_Home.aspx</t>
    <phoneticPr fontId="6"/>
  </si>
  <si>
    <t xml:space="preserve"> TCSI:  </t>
    <phoneticPr fontId="6"/>
  </si>
  <si>
    <t xml:space="preserve"> Name</t>
    <phoneticPr fontId="3"/>
  </si>
  <si>
    <t xml:space="preserve"> Contact person</t>
    <phoneticPr fontId="3"/>
  </si>
  <si>
    <t>http://apciss.cirs-group.com/</t>
    <phoneticPr fontId="6"/>
  </si>
  <si>
    <t xml:space="preserve"> IECSC:  </t>
    <phoneticPr fontId="6"/>
  </si>
  <si>
    <t xml:space="preserve"> Department in charge</t>
    <phoneticPr fontId="3"/>
  </si>
  <si>
    <t xml:space="preserve"> ECL:  </t>
    <phoneticPr fontId="6"/>
  </si>
  <si>
    <r>
      <t xml:space="preserve"> Company Name
</t>
    </r>
    <r>
      <rPr>
        <sz val="12"/>
        <rFont val="Arial"/>
        <family val="2"/>
      </rPr>
      <t>(Name of business establishment)</t>
    </r>
    <phoneticPr fontId="3"/>
  </si>
  <si>
    <t xml:space="preserve">http://www.ec.gc.ca/subsnouvelles-newsubs/ </t>
    <phoneticPr fontId="6"/>
  </si>
  <si>
    <t xml:space="preserve"> DSL/NDSL:  </t>
    <phoneticPr fontId="6"/>
  </si>
  <si>
    <t xml:space="preserve"> Date of response</t>
    <phoneticPr fontId="3"/>
  </si>
  <si>
    <t xml:space="preserve">  Reference web site :</t>
    <phoneticPr fontId="6"/>
  </si>
  <si>
    <t>Country of origin</t>
    <phoneticPr fontId="3"/>
  </si>
  <si>
    <r>
      <t xml:space="preserve">  Country of origin</t>
    </r>
    <r>
      <rPr>
        <sz val="14"/>
        <rFont val="HGｺﾞｼｯｸM"/>
        <family val="3"/>
        <charset val="128"/>
      </rPr>
      <t>：</t>
    </r>
    <r>
      <rPr>
        <sz val="14"/>
        <rFont val="Arial"/>
        <family val="2"/>
      </rPr>
      <t>Confirmation for Export Administration Regulations (EAR)</t>
    </r>
    <phoneticPr fontId="3"/>
  </si>
  <si>
    <t>No. of the substance related to the reason
 why Registration Status is judged as "X" or "No data"</t>
    <phoneticPr fontId="6"/>
  </si>
  <si>
    <t>Total</t>
    <phoneticPr fontId="3"/>
  </si>
  <si>
    <t>Ground</t>
    <phoneticPr fontId="6"/>
  </si>
  <si>
    <t>Br</t>
    <phoneticPr fontId="6"/>
  </si>
  <si>
    <t>Cl</t>
    <phoneticPr fontId="6"/>
  </si>
  <si>
    <t>PICCS</t>
    <phoneticPr fontId="3"/>
  </si>
  <si>
    <t>TCSI</t>
    <phoneticPr fontId="3"/>
  </si>
  <si>
    <t>IECSC</t>
    <phoneticPr fontId="3"/>
  </si>
  <si>
    <t>ECL</t>
    <phoneticPr fontId="3"/>
  </si>
  <si>
    <t>TSCA</t>
    <phoneticPr fontId="3"/>
  </si>
  <si>
    <t>ENCS</t>
    <phoneticPr fontId="3"/>
  </si>
  <si>
    <t>PHL</t>
    <phoneticPr fontId="3"/>
  </si>
  <si>
    <t>TWN</t>
    <phoneticPr fontId="3"/>
  </si>
  <si>
    <t>CHN</t>
    <phoneticPr fontId="3"/>
  </si>
  <si>
    <t>KOR</t>
    <phoneticPr fontId="3"/>
  </si>
  <si>
    <t>CAN</t>
    <phoneticPr fontId="3"/>
  </si>
  <si>
    <t>USA</t>
    <phoneticPr fontId="3"/>
  </si>
  <si>
    <t>JPN</t>
    <phoneticPr fontId="3"/>
  </si>
  <si>
    <t>"Reduced substances"
Alternative plan</t>
    <phoneticPr fontId="6"/>
  </si>
  <si>
    <t>Reference No. and Substance name</t>
    <phoneticPr fontId="3"/>
  </si>
  <si>
    <t>Regulated Level</t>
    <phoneticPr fontId="3"/>
  </si>
  <si>
    <t>Purpose of use</t>
    <phoneticPr fontId="3"/>
  </si>
  <si>
    <t>Classification of inclusion</t>
    <phoneticPr fontId="55"/>
  </si>
  <si>
    <t>Concentration
(%)</t>
    <phoneticPr fontId="6"/>
  </si>
  <si>
    <r>
      <t>CAS No</t>
    </r>
    <r>
      <rPr>
        <sz val="12"/>
        <rFont val="ＭＳ Ｐゴシック"/>
        <family val="3"/>
        <charset val="128"/>
      </rPr>
      <t>．</t>
    </r>
    <phoneticPr fontId="3"/>
  </si>
  <si>
    <t>Substances Name</t>
    <phoneticPr fontId="3"/>
  </si>
  <si>
    <t>Information of halogen content (ppm)</t>
    <phoneticPr fontId="6"/>
  </si>
  <si>
    <t>Global Registration Status</t>
    <phoneticPr fontId="3"/>
  </si>
  <si>
    <t>NAMICS Green Procurement Standards</t>
    <phoneticPr fontId="3"/>
  </si>
  <si>
    <t>Composition information</t>
    <phoneticPr fontId="3"/>
  </si>
  <si>
    <t>№</t>
    <phoneticPr fontId="3"/>
  </si>
  <si>
    <r>
      <t>Information of halogen content</t>
    </r>
    <r>
      <rPr>
        <sz val="12"/>
        <rFont val="ＭＳ Ｐゴシック"/>
        <family val="3"/>
        <charset val="128"/>
      </rPr>
      <t>：</t>
    </r>
    <r>
      <rPr>
        <sz val="12"/>
        <rFont val="Arial"/>
        <family val="2"/>
      </rPr>
      <t xml:space="preserve">   If you have any information or data about "Total Chlorine" and "Total Bromine," please fill in the column.</t>
    </r>
    <phoneticPr fontId="6"/>
  </si>
  <si>
    <t xml:space="preserve">If Product category is "Indirect materials," it is unnecessary to judge this status. </t>
    <phoneticPr fontId="6"/>
  </si>
  <si>
    <t>If Classification of inclusion is "Impurity," it can be excluded from consideration.</t>
    <phoneticPr fontId="6"/>
  </si>
  <si>
    <t xml:space="preserve">Please select Cross "×" if the product contains a new and non-registered component. </t>
    <phoneticPr fontId="6"/>
  </si>
  <si>
    <r>
      <t>Please select Circle"</t>
    </r>
    <r>
      <rPr>
        <sz val="12"/>
        <rFont val="ＭＳ Ｐゴシック"/>
        <family val="3"/>
        <charset val="128"/>
      </rPr>
      <t>○</t>
    </r>
    <r>
      <rPr>
        <sz val="12"/>
        <rFont val="Arial"/>
        <family val="2"/>
      </rPr>
      <t>" if all components of the product are registered in existing chemical substances lists of each country or they are out of the scope of the concerned regulations.</t>
    </r>
    <phoneticPr fontId="6"/>
  </si>
  <si>
    <t>If the content of the substances is not clear, report the estimated maximum amount based on design. (* Please report a reference value, not a guaranteed value.)</t>
    <phoneticPr fontId="3"/>
  </si>
  <si>
    <t>If the information of the substances which are listed in "Environmentally Hazardous Chemical Substances List of NAMICS Green Procurement Standards" is known regardless of whether its content is lower than Threshold limits or not, report them below.</t>
    <phoneticPr fontId="6"/>
  </si>
  <si>
    <t>Please fill in all composition information so as the total of concentration becomes 100 % as a general rule.</t>
    <phoneticPr fontId="6"/>
  </si>
  <si>
    <r>
      <t>Composition information</t>
    </r>
    <r>
      <rPr>
        <sz val="12"/>
        <rFont val="HGｺﾞｼｯｸM"/>
        <family val="3"/>
        <charset val="128"/>
      </rPr>
      <t>：</t>
    </r>
    <r>
      <rPr>
        <sz val="12"/>
        <rFont val="Arial"/>
        <family val="2"/>
      </rPr>
      <t xml:space="preserve"> </t>
    </r>
    <phoneticPr fontId="6"/>
  </si>
  <si>
    <r>
      <t xml:space="preserve">  </t>
    </r>
    <r>
      <rPr>
        <sz val="14"/>
        <rFont val="HGｺﾞｼｯｸM"/>
        <family val="3"/>
        <charset val="128"/>
      </rPr>
      <t>●</t>
    </r>
    <r>
      <rPr>
        <sz val="14"/>
        <rFont val="Arial"/>
        <family val="2"/>
      </rPr>
      <t>Guideline</t>
    </r>
  </si>
  <si>
    <t>Product category</t>
  </si>
  <si>
    <t>Product name</t>
    <phoneticPr fontId="3"/>
  </si>
  <si>
    <t>Quality Assurance Division    NAMICS CORPORATION</t>
    <phoneticPr fontId="3"/>
  </si>
  <si>
    <t>Chemical Composition Table and Global Registration Status</t>
    <phoneticPr fontId="6"/>
  </si>
  <si>
    <t>To  Quality Assurance Group</t>
    <phoneticPr fontId="3"/>
  </si>
  <si>
    <t>Titanium and its compounds</t>
    <phoneticPr fontId="3"/>
  </si>
  <si>
    <t>M020</t>
  </si>
  <si>
    <t>Managed Substances</t>
  </si>
  <si>
    <t xml:space="preserve">Zinc and its compounds </t>
    <phoneticPr fontId="3"/>
  </si>
  <si>
    <t>M019</t>
  </si>
  <si>
    <t xml:space="preserve">Sulfur and its compounds </t>
    <phoneticPr fontId="3"/>
  </si>
  <si>
    <t>M018</t>
  </si>
  <si>
    <t>Cyan compounds</t>
    <phoneticPr fontId="3"/>
  </si>
  <si>
    <t>M017</t>
  </si>
  <si>
    <t>Phosphorus and its compounds  (Exemption-Red / Yellow phosphorus)</t>
    <phoneticPr fontId="3"/>
  </si>
  <si>
    <t>M016</t>
  </si>
  <si>
    <t xml:space="preserve"> In addition, Indirect materials is unnecessarily to judge.</t>
    <phoneticPr fontId="6"/>
  </si>
  <si>
    <t>M015</t>
  </si>
  <si>
    <t>Low molecular siloxane (≦20 mer)</t>
  </si>
  <si>
    <t>M014</t>
  </si>
  <si>
    <t>M013</t>
  </si>
  <si>
    <t>Iodine and its compounds excluding the regulatted substances specified by these standards</t>
    <phoneticPr fontId="3"/>
  </si>
  <si>
    <t>M012</t>
  </si>
  <si>
    <t>Fluoride and its compounds excluding the regulatted substances specified by these standards</t>
    <phoneticPr fontId="3"/>
  </si>
  <si>
    <t>M011</t>
  </si>
  <si>
    <t>Cobalt and its compounds (Exemption - Cobalt dichloride)</t>
    <phoneticPr fontId="3"/>
  </si>
  <si>
    <t>M010</t>
  </si>
  <si>
    <t>Other chlorinated organic compounds (Exemption-PCB, PCN,PCT,SCCP)</t>
    <phoneticPr fontId="3"/>
  </si>
  <si>
    <t>M009</t>
  </si>
  <si>
    <t>Other brominated organic compounds (Exemption - PBB,PBDE)</t>
    <phoneticPr fontId="3"/>
  </si>
  <si>
    <t>M008</t>
  </si>
  <si>
    <t>Bismuth and its compounds</t>
    <phoneticPr fontId="3"/>
  </si>
  <si>
    <t>M007</t>
  </si>
  <si>
    <t>Beryllium and its compounds (Exemption - Beryllium oxide and Beryllium copper)</t>
    <phoneticPr fontId="3"/>
  </si>
  <si>
    <t>M006</t>
  </si>
  <si>
    <t>Antimony and its compounds</t>
    <phoneticPr fontId="3"/>
  </si>
  <si>
    <t>M004</t>
  </si>
  <si>
    <r>
      <t>Other Polycyclic aromatic hydrocarbons</t>
    </r>
    <r>
      <rPr>
        <sz val="11"/>
        <color theme="1"/>
        <rFont val="ＭＳ 明朝"/>
        <family val="1"/>
        <charset val="128"/>
      </rPr>
      <t>（</t>
    </r>
    <r>
      <rPr>
        <sz val="11"/>
        <color theme="1"/>
        <rFont val="Arial"/>
        <family val="2"/>
      </rPr>
      <t>PAHs</t>
    </r>
    <r>
      <rPr>
        <sz val="11"/>
        <color theme="1"/>
        <rFont val="ＭＳ 明朝"/>
        <family val="1"/>
        <charset val="128"/>
      </rPr>
      <t>）</t>
    </r>
    <r>
      <rPr>
        <sz val="11"/>
        <color theme="1"/>
        <rFont val="Arial"/>
        <family val="2"/>
      </rPr>
      <t xml:space="preserve"> (Exemption-Regulated Substances)</t>
    </r>
    <phoneticPr fontId="3"/>
  </si>
  <si>
    <t>M003</t>
    <phoneticPr fontId="6"/>
  </si>
  <si>
    <t>Substances Name</t>
    <phoneticPr fontId="3"/>
  </si>
  <si>
    <r>
      <t>Reference No</t>
    </r>
    <r>
      <rPr>
        <sz val="11"/>
        <rFont val="ＭＳ Ｐゴシック"/>
        <family val="3"/>
        <charset val="128"/>
      </rPr>
      <t>．</t>
    </r>
    <phoneticPr fontId="3"/>
  </si>
  <si>
    <t>Regulated Level</t>
  </si>
  <si>
    <t>Bisphenol A</t>
    <phoneticPr fontId="6"/>
  </si>
  <si>
    <t>R014</t>
    <phoneticPr fontId="3"/>
  </si>
  <si>
    <t>Reduced Substances</t>
    <phoneticPr fontId="3"/>
  </si>
  <si>
    <t>Reaction mass of 2-ethylhexyl 10-ethyl-4,4-dioctyl-7-oxo-8-oxa-3,5-dithia-4-stannatetradecanoate and 2-ethylhexyl 10-ethyl-4-[[2-[(2-ethylhexyl)oxy]-2-oxoethyl]thio]-4-octyl-7-oxo-8-oxa-3,5-dithia-4-stannatetradecanoate (reaction mass of DOTE and MOTE)</t>
    <phoneticPr fontId="3"/>
  </si>
  <si>
    <t>R013</t>
    <phoneticPr fontId="3"/>
  </si>
  <si>
    <t>2-ethylhexyl 10-ethyl-4,4-dioctyl-7-oxo-8-oxa-3,5-dithia-4-stannatetradecanoate (DOTE)</t>
    <phoneticPr fontId="3"/>
  </si>
  <si>
    <t>R012</t>
  </si>
  <si>
    <t>2-(2H-benzotriazol-2-yl)-4, 6-ditertpentylphenol (UV-328)</t>
    <phoneticPr fontId="3"/>
  </si>
  <si>
    <t>R011</t>
  </si>
  <si>
    <r>
      <t>Trixylyl phosphate</t>
    </r>
    <r>
      <rPr>
        <sz val="11"/>
        <rFont val="ＭＳ 明朝"/>
        <family val="1"/>
        <charset val="128"/>
      </rPr>
      <t>（</t>
    </r>
    <r>
      <rPr>
        <sz val="11"/>
        <rFont val="Arial"/>
        <family val="2"/>
      </rPr>
      <t>TXP</t>
    </r>
    <r>
      <rPr>
        <sz val="11"/>
        <rFont val="ＭＳ 明朝"/>
        <family val="1"/>
        <charset val="128"/>
      </rPr>
      <t>）</t>
    </r>
    <phoneticPr fontId="3"/>
  </si>
  <si>
    <t>R010</t>
  </si>
  <si>
    <t>Perchlorates</t>
    <phoneticPr fontId="3"/>
  </si>
  <si>
    <t>R009</t>
  </si>
  <si>
    <t>Ethylene glycol dimethyl ether (EGDME)</t>
    <phoneticPr fontId="3"/>
  </si>
  <si>
    <t>R008</t>
  </si>
  <si>
    <t>N,N-dimethylacetamide (DMAC)</t>
  </si>
  <si>
    <t>R007</t>
  </si>
  <si>
    <t>Bis(2-methoxyethyl) ether</t>
  </si>
  <si>
    <t>R006</t>
  </si>
  <si>
    <t>4-(1,1,3,3-tetramethylbutyl) phenol</t>
  </si>
  <si>
    <t>R005</t>
    <phoneticPr fontId="3"/>
  </si>
  <si>
    <t>Boric acid, Specific sodium borates</t>
    <phoneticPr fontId="3"/>
  </si>
  <si>
    <t>R004</t>
    <phoneticPr fontId="3"/>
  </si>
  <si>
    <t>Other phthalates (Exemption-Regulated Substances)</t>
    <phoneticPr fontId="3"/>
  </si>
  <si>
    <t>R003</t>
    <phoneticPr fontId="3"/>
  </si>
  <si>
    <t>Beryllium copper</t>
    <phoneticPr fontId="3"/>
  </si>
  <si>
    <t>R002</t>
    <phoneticPr fontId="3"/>
  </si>
  <si>
    <t>Reduced Substances</t>
    <phoneticPr fontId="3"/>
  </si>
  <si>
    <t>Substances Name</t>
    <phoneticPr fontId="3"/>
  </si>
  <si>
    <r>
      <t>Reference No</t>
    </r>
    <r>
      <rPr>
        <sz val="11"/>
        <rFont val="ＭＳ Ｐゴシック"/>
        <family val="3"/>
        <charset val="128"/>
      </rPr>
      <t>．</t>
    </r>
    <phoneticPr fontId="3"/>
  </si>
  <si>
    <t>Dibutyltin (DBT) compounds</t>
    <phoneticPr fontId="3"/>
  </si>
  <si>
    <t>P2002</t>
    <phoneticPr fontId="3"/>
  </si>
  <si>
    <t>Level 2</t>
    <phoneticPr fontId="3"/>
  </si>
  <si>
    <t>Tris(2-chloroethyl) phosphate (TCEP)
Tris (1-chloro-2-propyl) phosphate (TCPP)
Tris(1,3-dichloro-2-propyl)phosphate (TDCPP)</t>
    <phoneticPr fontId="3"/>
  </si>
  <si>
    <t>P2001</t>
    <phoneticPr fontId="3"/>
  </si>
  <si>
    <t>Specific phthalates (DEHP/DBP/BBP/DIBP)</t>
    <phoneticPr fontId="3"/>
  </si>
  <si>
    <t>Red phosphorus / Yellow phosphorus</t>
    <phoneticPr fontId="3"/>
  </si>
  <si>
    <t>P1035</t>
    <phoneticPr fontId="3"/>
  </si>
  <si>
    <t xml:space="preserve">Radioactive substances 
[Uranium (U), Plutonium (Pu), Radon (Rn),Americium (Am), Thorium(Th) , Cesium(Cs) , Strontium (Sr),etc]
</t>
    <phoneticPr fontId="3"/>
  </si>
  <si>
    <t>P1034</t>
    <phoneticPr fontId="3"/>
  </si>
  <si>
    <t>Conflict Minerals (Gold, Tin, Tantalum and Tungsten which are produced from the Democratic Republic of the Congo or any adjoining countries (“DRC Countries”) )</t>
    <phoneticPr fontId="3"/>
  </si>
  <si>
    <t>P1033</t>
    <phoneticPr fontId="3"/>
  </si>
  <si>
    <t>Hexachlorobenzene</t>
    <phoneticPr fontId="3"/>
  </si>
  <si>
    <t>P1032</t>
    <phoneticPr fontId="3"/>
  </si>
  <si>
    <t>Benzene</t>
    <phoneticPr fontId="3"/>
  </si>
  <si>
    <t>P1031</t>
    <phoneticPr fontId="3"/>
  </si>
  <si>
    <r>
      <t>Polycyclic aromatic hydrocarbons</t>
    </r>
    <r>
      <rPr>
        <sz val="11"/>
        <color theme="1"/>
        <rFont val="ＭＳ 明朝"/>
        <family val="1"/>
        <charset val="128"/>
      </rPr>
      <t>（</t>
    </r>
    <r>
      <rPr>
        <sz val="11"/>
        <color theme="1"/>
        <rFont val="Arial"/>
        <family val="2"/>
      </rPr>
      <t>PAHs</t>
    </r>
    <r>
      <rPr>
        <sz val="11"/>
        <color theme="1"/>
        <rFont val="ＭＳ 明朝"/>
        <family val="1"/>
        <charset val="128"/>
      </rPr>
      <t>）</t>
    </r>
    <phoneticPr fontId="3"/>
  </si>
  <si>
    <t>P1030</t>
    <phoneticPr fontId="3"/>
  </si>
  <si>
    <t>Level 1</t>
    <phoneticPr fontId="3"/>
  </si>
  <si>
    <t>Dimethyl fumarate (DMF)</t>
    <phoneticPr fontId="3"/>
  </si>
  <si>
    <t>P1029</t>
    <phoneticPr fontId="3"/>
  </si>
  <si>
    <t>2-benzotriazol-2-yl-4,6-di-tert-butylphenol (UV-320)</t>
    <phoneticPr fontId="3"/>
  </si>
  <si>
    <t>P1028</t>
    <phoneticPr fontId="3"/>
  </si>
  <si>
    <t>Benzenamine, N-phenyl-, reaction products with styrene and 2,4,4-trimethylpentene (BNST)</t>
    <phoneticPr fontId="3"/>
  </si>
  <si>
    <t>P1027</t>
    <phoneticPr fontId="3"/>
  </si>
  <si>
    <t>R001</t>
    <phoneticPr fontId="3"/>
  </si>
  <si>
    <t>Formaldehyde</t>
    <phoneticPr fontId="3"/>
  </si>
  <si>
    <t>P1026</t>
    <phoneticPr fontId="3"/>
  </si>
  <si>
    <t>Specific azo compounds
(Azodyes that form specific amine compounds  and specific amine compounds.)</t>
    <phoneticPr fontId="3"/>
  </si>
  <si>
    <t>P1025</t>
    <phoneticPr fontId="3"/>
  </si>
  <si>
    <t>Asbestos</t>
    <phoneticPr fontId="3"/>
  </si>
  <si>
    <t>P1024</t>
    <phoneticPr fontId="3"/>
  </si>
  <si>
    <t>P2003</t>
    <phoneticPr fontId="3"/>
  </si>
  <si>
    <t>Level 2</t>
    <phoneticPr fontId="3"/>
  </si>
  <si>
    <t xml:space="preserve">Arsenic and its compounds </t>
    <phoneticPr fontId="3"/>
  </si>
  <si>
    <t>P1023</t>
    <phoneticPr fontId="3"/>
  </si>
  <si>
    <t>Cobalt dichloride</t>
    <phoneticPr fontId="3"/>
  </si>
  <si>
    <t>P1022</t>
    <phoneticPr fontId="3"/>
  </si>
  <si>
    <t>Beryllium oxide</t>
    <phoneticPr fontId="3"/>
  </si>
  <si>
    <t>P1021</t>
    <phoneticPr fontId="3"/>
  </si>
  <si>
    <t>Dioctyltin (DOT) compounds</t>
    <phoneticPr fontId="3"/>
  </si>
  <si>
    <t>P1020</t>
    <phoneticPr fontId="3"/>
  </si>
  <si>
    <t>Trisubstituted organotin compounds
(including tributyltin (TBT) compounds and triphenyltin (TPT) compounds)</t>
    <phoneticPr fontId="3"/>
  </si>
  <si>
    <t>P1019</t>
    <phoneticPr fontId="3"/>
  </si>
  <si>
    <t>Perfluorooctanoic Acid (PFOA) and individual salts and esters of PFOA</t>
    <phoneticPr fontId="3"/>
  </si>
  <si>
    <t>P1018</t>
    <phoneticPr fontId="3"/>
  </si>
  <si>
    <t>Perfluorooctane sulfonates (PFOS)</t>
    <phoneticPr fontId="3"/>
  </si>
  <si>
    <t>P1017</t>
    <phoneticPr fontId="3"/>
  </si>
  <si>
    <t>Hydrochlorofluorocarbon (HCFC)</t>
    <phoneticPr fontId="3"/>
  </si>
  <si>
    <t>P1016</t>
    <phoneticPr fontId="3"/>
  </si>
  <si>
    <t>Ozone depleting substances (ODS)</t>
    <phoneticPr fontId="3"/>
  </si>
  <si>
    <t>P1015</t>
    <phoneticPr fontId="3"/>
  </si>
  <si>
    <t>Hydrofluorocarbon (HFC), Perfluorocarbon (PFC), Sulfur hexafluoride(SF6)</t>
    <phoneticPr fontId="3"/>
  </si>
  <si>
    <t>P1014</t>
    <phoneticPr fontId="3"/>
  </si>
  <si>
    <t>Polyvinyl chloride (PVC) and PVC blends</t>
    <phoneticPr fontId="3"/>
  </si>
  <si>
    <t>P1013</t>
    <phoneticPr fontId="3"/>
  </si>
  <si>
    <r>
      <t xml:space="preserve">Short-chain chlorinated paraffins (SCCP)
</t>
    </r>
    <r>
      <rPr>
        <sz val="11"/>
        <rFont val="ＭＳ 明朝"/>
        <family val="1"/>
        <charset val="128"/>
      </rPr>
      <t>（</t>
    </r>
    <r>
      <rPr>
        <sz val="11"/>
        <rFont val="Arial"/>
        <family val="2"/>
      </rPr>
      <t>Short-chain chlorinated paraffins with carbon chain length;10-13</t>
    </r>
    <r>
      <rPr>
        <sz val="11"/>
        <rFont val="ＭＳ 明朝"/>
        <family val="1"/>
        <charset val="128"/>
      </rPr>
      <t>）</t>
    </r>
    <phoneticPr fontId="3"/>
  </si>
  <si>
    <t>P1012</t>
    <phoneticPr fontId="3"/>
  </si>
  <si>
    <t>Polychlorinated terphenyls (PCT)</t>
    <phoneticPr fontId="3"/>
  </si>
  <si>
    <t>P1011</t>
    <phoneticPr fontId="3"/>
  </si>
  <si>
    <t>Polychlorinated naphthalenes (PCN)</t>
    <phoneticPr fontId="3"/>
  </si>
  <si>
    <t>P1010</t>
    <phoneticPr fontId="3"/>
  </si>
  <si>
    <t>Polychlorinated biphenyls (PCB)</t>
    <phoneticPr fontId="3"/>
  </si>
  <si>
    <t>P1009</t>
    <phoneticPr fontId="3"/>
  </si>
  <si>
    <t>P1008</t>
    <phoneticPr fontId="3"/>
  </si>
  <si>
    <t>Polybrominated diphenylethers (PBDE) (including decabromodiphenyl ether [DecaBDE])</t>
    <phoneticPr fontId="3"/>
  </si>
  <si>
    <t>P1007</t>
    <phoneticPr fontId="3"/>
  </si>
  <si>
    <t>Polybrominated biphenyls (PBB)</t>
    <phoneticPr fontId="3"/>
  </si>
  <si>
    <t>P1006</t>
    <phoneticPr fontId="3"/>
  </si>
  <si>
    <t>Total-concentration of four heavy metals (cadmium, lead, mercury, and hexavalent chromium) contained in packaging components and materials</t>
    <phoneticPr fontId="3"/>
  </si>
  <si>
    <t>P1005</t>
    <phoneticPr fontId="3"/>
  </si>
  <si>
    <t>Hexavalent chromium compounds</t>
    <phoneticPr fontId="3"/>
  </si>
  <si>
    <t>P1004</t>
    <phoneticPr fontId="3"/>
  </si>
  <si>
    <t>Mercury and its compounds</t>
    <phoneticPr fontId="3"/>
  </si>
  <si>
    <t>P1003</t>
    <phoneticPr fontId="3"/>
  </si>
  <si>
    <r>
      <t xml:space="preserve">    Lead and its compounds  </t>
    </r>
    <r>
      <rPr>
        <b/>
        <i/>
        <sz val="11"/>
        <rFont val="Arial"/>
        <family val="2"/>
      </rPr>
      <t>(Excluded)</t>
    </r>
    <phoneticPr fontId="3"/>
  </si>
  <si>
    <t>M001</t>
    <phoneticPr fontId="3"/>
  </si>
  <si>
    <t>Managed Substances</t>
    <phoneticPr fontId="3"/>
  </si>
  <si>
    <t>Lead and its compounds</t>
    <phoneticPr fontId="3"/>
  </si>
  <si>
    <t>P1002</t>
    <phoneticPr fontId="3"/>
  </si>
  <si>
    <t>Cadmium and its compounds</t>
    <phoneticPr fontId="3"/>
  </si>
  <si>
    <t>P1001</t>
    <phoneticPr fontId="3"/>
  </si>
  <si>
    <r>
      <rPr>
        <sz val="11"/>
        <rFont val="HGｺﾞｼｯｸM"/>
        <family val="3"/>
        <charset val="128"/>
      </rPr>
      <t>　</t>
    </r>
    <r>
      <rPr>
        <sz val="11"/>
        <rFont val="Arial"/>
        <family val="2"/>
      </rPr>
      <t>Regarding "the scope" of substances, please refer to "Environmentally Hazardous Chemical Substances List of NAMICS Green Procurement Standards."</t>
    </r>
    <phoneticPr fontId="6"/>
  </si>
  <si>
    <r>
      <rPr>
        <b/>
        <sz val="11"/>
        <rFont val="ＭＳ Ｐ明朝"/>
        <family val="1"/>
        <charset val="128"/>
      </rPr>
      <t>　</t>
    </r>
    <r>
      <rPr>
        <b/>
        <sz val="11"/>
        <rFont val="Arial"/>
        <family val="2"/>
      </rPr>
      <t>This list is reference information for the clause of "NAMICS Green Procurement Standards" in Attached Form 3.</t>
    </r>
    <phoneticPr fontId="6"/>
  </si>
  <si>
    <t>NAMICS Green Procurement Standards Substance list</t>
    <phoneticPr fontId="6"/>
  </si>
  <si>
    <t>M017_Bisphenol A</t>
  </si>
  <si>
    <t>M013_JAMP Declarable Substance Ver. (latest Version) excluding the regulated substances specified by these standards</t>
  </si>
  <si>
    <t>N/A</t>
  </si>
  <si>
    <t>M002_Formaldehyde   (Excluded)</t>
  </si>
  <si>
    <t>Managed</t>
  </si>
  <si>
    <t>Measured value</t>
  </si>
  <si>
    <t>○</t>
  </si>
  <si>
    <t>Level_2</t>
  </si>
  <si>
    <t>60676-86-0</t>
  </si>
  <si>
    <t>1303-86-2</t>
  </si>
  <si>
    <t>1304-76-3</t>
  </si>
  <si>
    <t>1317-36-8</t>
  </si>
  <si>
    <t>Designed value</t>
  </si>
  <si>
    <t>P2003_Arsenic and its compounds   (Excluded)</t>
  </si>
  <si>
    <r>
      <t xml:space="preserve">    Arsenic and its compounds </t>
    </r>
    <r>
      <rPr>
        <b/>
        <i/>
        <sz val="11"/>
        <rFont val="Arial"/>
        <family val="2"/>
      </rPr>
      <t xml:space="preserve"> (Excluded)</t>
    </r>
    <phoneticPr fontId="3"/>
  </si>
  <si>
    <r>
      <t xml:space="preserve">   Formaldehyde </t>
    </r>
    <r>
      <rPr>
        <b/>
        <i/>
        <sz val="11"/>
        <rFont val="Arial"/>
        <family val="2"/>
      </rPr>
      <t xml:space="preserve">  (Excluded)</t>
    </r>
    <phoneticPr fontId="3"/>
  </si>
  <si>
    <t>R015</t>
  </si>
  <si>
    <t>REACH SVHC</t>
    <phoneticPr fontId="6"/>
  </si>
  <si>
    <t>chemSHERPA Declarable Substance</t>
    <phoneticPr fontId="3"/>
  </si>
  <si>
    <t>Not planned</t>
  </si>
  <si>
    <t>No</t>
    <phoneticPr fontId="2"/>
  </si>
  <si>
    <t>Planned</t>
  </si>
  <si>
    <t>Yes</t>
    <phoneticPr fontId="2"/>
  </si>
  <si>
    <t>Completed</t>
  </si>
  <si>
    <t xml:space="preserve"> E-mail</t>
    <phoneticPr fontId="2"/>
  </si>
  <si>
    <t xml:space="preserve"> FAX</t>
    <phoneticPr fontId="2"/>
  </si>
  <si>
    <t xml:space="preserve"> TEL</t>
    <phoneticPr fontId="2"/>
  </si>
  <si>
    <t xml:space="preserve"> Name</t>
    <phoneticPr fontId="2"/>
  </si>
  <si>
    <t xml:space="preserve"> Title</t>
    <phoneticPr fontId="2"/>
  </si>
  <si>
    <t xml:space="preserve"> Person in charge
 Title, name, seal</t>
    <phoneticPr fontId="3"/>
  </si>
  <si>
    <t xml:space="preserve"> Department in charge</t>
    <phoneticPr fontId="3"/>
  </si>
  <si>
    <t xml:space="preserve"> Company Name
 (Name of business establishment)</t>
    <phoneticPr fontId="3"/>
  </si>
  <si>
    <t xml:space="preserve"> Date of receipt</t>
    <phoneticPr fontId="3"/>
  </si>
  <si>
    <t>Do you have a system to apply for advance approval from the customer following any change in materials, composition, or manufacturing methods (processes, facilities, locations)?</t>
    <phoneticPr fontId="2"/>
  </si>
  <si>
    <t>Is high-precision analysis data available?</t>
    <phoneticPr fontId="2"/>
  </si>
  <si>
    <t>Do you agree to respond to green procurement surveys, including providing non-inclusion certificates and analytical data?</t>
    <phoneticPr fontId="2"/>
  </si>
  <si>
    <t>Are suppliers audited? Is the product chemical substances management system verified to be effective?</t>
    <phoneticPr fontId="2"/>
  </si>
  <si>
    <t>Have you verified that the products/materials do not contain any chemical substances prohibited at the customer?</t>
    <phoneticPr fontId="2"/>
  </si>
  <si>
    <t>Result</t>
    <phoneticPr fontId="2"/>
  </si>
  <si>
    <t>Items</t>
    <phoneticPr fontId="2"/>
  </si>
  <si>
    <t>Name of certification organization, company, etc.</t>
    <phoneticPr fontId="3"/>
  </si>
  <si>
    <t>Expiration date
(MM/DD/YY)</t>
    <phoneticPr fontId="3"/>
  </si>
  <si>
    <t>Date
(MM/DD/YY)</t>
    <phoneticPr fontId="3"/>
  </si>
  <si>
    <t>State</t>
    <phoneticPr fontId="2"/>
  </si>
  <si>
    <r>
      <t xml:space="preserve"> </t>
    </r>
    <r>
      <rPr>
        <sz val="12"/>
        <color theme="1"/>
        <rFont val="HGｺﾞｼｯｸM"/>
        <family val="3"/>
        <charset val="128"/>
      </rPr>
      <t>　</t>
    </r>
    <r>
      <rPr>
        <sz val="12"/>
        <color theme="1"/>
        <rFont val="Arial"/>
        <family val="2"/>
      </rPr>
      <t xml:space="preserve">Acquisition </t>
    </r>
    <phoneticPr fontId="2"/>
  </si>
  <si>
    <t xml:space="preserve">Establishment </t>
    <phoneticPr fontId="2"/>
  </si>
  <si>
    <t>1) Establishment of system and acquisition of certification by third-party organizations</t>
    <phoneticPr fontId="3"/>
  </si>
  <si>
    <t xml:space="preserve">* Enter applicable information, if any, in the empty row. </t>
    <phoneticPr fontId="3"/>
  </si>
  <si>
    <t xml:space="preserve">2. Establishment of product chemical substances management system and acquisition of certification 
    by third-party organizations </t>
    <phoneticPr fontId="3"/>
  </si>
  <si>
    <t>Independent in-house system</t>
    <phoneticPr fontId="3"/>
  </si>
  <si>
    <t xml:space="preserve"> Eco-Action 21</t>
    <phoneticPr fontId="3"/>
  </si>
  <si>
    <t xml:space="preserve"> ISO14001</t>
    <phoneticPr fontId="3"/>
  </si>
  <si>
    <t xml:space="preserve"> IATF16949</t>
    <phoneticPr fontId="3"/>
  </si>
  <si>
    <t xml:space="preserve"> ISO9001</t>
    <phoneticPr fontId="3"/>
  </si>
  <si>
    <t>Certification name</t>
    <phoneticPr fontId="3"/>
  </si>
  <si>
    <t>* Enter applicable information, if any, in the empty row.</t>
    <phoneticPr fontId="3"/>
  </si>
  <si>
    <t>1. Establishment of quality/environmental management system and acquisition of certification 
    by third-party organizations</t>
    <phoneticPr fontId="3"/>
  </si>
  <si>
    <t>Questionnaire on ISO Certification 
and the Product Chemical Substances Management System in place</t>
    <phoneticPr fontId="3"/>
  </si>
  <si>
    <t>Quality Assurance Division    NAMICS CORPORATION</t>
    <phoneticPr fontId="2"/>
  </si>
  <si>
    <t>To Quality Assurance Group</t>
    <phoneticPr fontId="2"/>
  </si>
  <si>
    <t>Yes</t>
    <phoneticPr fontId="6"/>
  </si>
  <si>
    <t>No</t>
    <phoneticPr fontId="6"/>
  </si>
  <si>
    <t>JIS</t>
    <phoneticPr fontId="6"/>
  </si>
  <si>
    <t>SDS</t>
  </si>
  <si>
    <t>○: Required.  △: Required only when changed.</t>
    <phoneticPr fontId="6"/>
  </si>
  <si>
    <t>chemSHERPA-CI (for raw materials and others)</t>
    <phoneticPr fontId="6"/>
  </si>
  <si>
    <t>chemSHERPA-AI (for indirect materials)</t>
    <phoneticPr fontId="6"/>
  </si>
  <si>
    <t xml:space="preserve"> Sony Green Partner</t>
    <phoneticPr fontId="2"/>
  </si>
  <si>
    <t>Receipt Confirmation</t>
    <phoneticPr fontId="3"/>
  </si>
  <si>
    <t>NAMICS Green Procurement Standards Compliance certificate</t>
    <phoneticPr fontId="3"/>
  </si>
  <si>
    <t>Form-4
Questionnaire on the chemical substances management system in place</t>
    <phoneticPr fontId="6"/>
  </si>
  <si>
    <t>Form-3
Chemical composition table and Global registration status</t>
    <phoneticPr fontId="6"/>
  </si>
  <si>
    <t>Form -2
Compliance certificate</t>
    <phoneticPr fontId="6"/>
  </si>
  <si>
    <t>Form -1
Receipt Confirmation</t>
    <phoneticPr fontId="6"/>
  </si>
  <si>
    <t>Analytical data</t>
    <phoneticPr fontId="2"/>
  </si>
  <si>
    <t>When initiating transactions</t>
    <phoneticPr fontId="6"/>
  </si>
  <si>
    <t>Common
form</t>
    <phoneticPr fontId="6"/>
  </si>
  <si>
    <t>Form</t>
    <phoneticPr fontId="6"/>
  </si>
  <si>
    <t>Remarks</t>
    <phoneticPr fontId="6"/>
  </si>
  <si>
    <t>■Documents to be submitted</t>
    <phoneticPr fontId="6"/>
  </si>
  <si>
    <t>NAMICS CORPORATION</t>
    <phoneticPr fontId="6"/>
  </si>
  <si>
    <t>Quality Assurance Division</t>
    <phoneticPr fontId="6"/>
  </si>
  <si>
    <t>　Please confirm the following Remarks for each Form and issue them.</t>
    <phoneticPr fontId="6"/>
  </si>
  <si>
    <t>　For more information, please refer to 7.4 "Documents to be submitted" 
  in NAMICS Green Procurement Standards.</t>
    <phoneticPr fontId="6"/>
  </si>
  <si>
    <t>NAMICS own form</t>
    <phoneticPr fontId="6"/>
  </si>
  <si>
    <t>・Please fill in this form referring to the sheet "Form 4 (Sample)."
・After filling this form, please submit a PDF file of signed form.</t>
    <phoneticPr fontId="6"/>
  </si>
  <si>
    <t xml:space="preserve"> Our own system</t>
    <phoneticPr fontId="2"/>
  </si>
  <si>
    <t>・Please submit a PDF file of the signed form immediately after receiving a set of NAMICS Green Procurement Standards.</t>
    <phoneticPr fontId="6"/>
  </si>
  <si>
    <t>・Please fill in the column "Result" of each Regulated substance referring to the sheet "Form 2 (Sample)."
・After filling this form, please submit a PDF file of the signed form.</t>
    <phoneticPr fontId="6"/>
  </si>
  <si>
    <t>・Please download the latest form from the following web site.　
　   https://chemsherpa.net/chemSHERPA/english/tool/
・Please report composition information no matter whether each substance's concentration is lower than 1000 ppm if you have the information.</t>
    <phoneticPr fontId="6"/>
  </si>
  <si>
    <t>・Please submit the analytical data according to the classification of your supplies;
■Raw material / Other material：
"Lead, Mercury, Cadmium, Hexavalent chromium, PBB, PBDE" and "DEHP, BBP, DBP, DIBP"
■Indirect material：
"Lead, Mercury, Cadmium, Hexavalent chromium"</t>
    <phoneticPr fontId="6"/>
  </si>
  <si>
    <t>・Please use and submit the form complying with JIS Z 7253.
・Please prepare SDS which meets the recent domestic laws and regulations.
・Please submit SDS in English if possible in addition to in Japanese.</t>
    <phoneticPr fontId="6"/>
  </si>
  <si>
    <t>No specified form</t>
    <phoneticPr fontId="6"/>
  </si>
  <si>
    <t>For each substance filled in the column of Composition information, please select classification following NAMICS Green Procurement Standards</t>
    <phoneticPr fontId="2"/>
  </si>
  <si>
    <t>In addition, if the concentration of reduced substances is more than allowable concentration, fill in "Reduced substances" Alternative plan.</t>
    <phoneticPr fontId="2"/>
  </si>
  <si>
    <t xml:space="preserve">NAMICS Green Procurement Standards : </t>
    <phoneticPr fontId="6"/>
  </si>
  <si>
    <t>Partial</t>
    <phoneticPr fontId="6"/>
  </si>
  <si>
    <t>Yes:Other organization</t>
    <phoneticPr fontId="6"/>
  </si>
  <si>
    <t>Yes:ISO 17025 Certification</t>
    <phoneticPr fontId="6"/>
  </si>
  <si>
    <t>Yes</t>
  </si>
  <si>
    <r>
      <t xml:space="preserve">・Please fill in this form referring to the sheet "Form 3 (Sample)."
・Please report composition information no matter whether each substance's concentration is within allowable concentration if you have the information.
・Please submit the filled </t>
    </r>
    <r>
      <rPr>
        <b/>
        <sz val="10"/>
        <rFont val="HGｺﾞｼｯｸM"/>
        <family val="3"/>
        <charset val="128"/>
      </rPr>
      <t>Excel file</t>
    </r>
    <r>
      <rPr>
        <sz val="10"/>
        <rFont val="HGｺﾞｼｯｸM"/>
        <family val="3"/>
        <charset val="128"/>
      </rPr>
      <t>.(Your signature is not needed for this form)</t>
    </r>
    <phoneticPr fontId="6"/>
  </si>
  <si>
    <t>Unreacted component</t>
    <phoneticPr fontId="2"/>
  </si>
  <si>
    <t>Scavenger</t>
    <phoneticPr fontId="2"/>
  </si>
  <si>
    <t>http://ncis.nier.go.kr/en/main.do</t>
    <phoneticPr fontId="6"/>
  </si>
  <si>
    <t>At regular survey
(Raw materials)</t>
    <phoneticPr fontId="2"/>
  </si>
  <si>
    <t>At regular survey
(Indirect materials)</t>
    <phoneticPr fontId="2"/>
  </si>
  <si>
    <t>△</t>
    <phoneticPr fontId="6"/>
  </si>
  <si>
    <t>-</t>
    <phoneticPr fontId="6"/>
  </si>
  <si>
    <t>〇</t>
    <phoneticPr fontId="6"/>
  </si>
  <si>
    <t>△</t>
    <phoneticPr fontId="6"/>
  </si>
  <si>
    <t>-</t>
    <phoneticPr fontId="6"/>
  </si>
  <si>
    <t>Date of receipt</t>
    <phoneticPr fontId="3"/>
  </si>
  <si>
    <t>Department in charge</t>
    <phoneticPr fontId="3"/>
  </si>
  <si>
    <t>Company Name(Name of business establishment)</t>
    <phoneticPr fontId="3"/>
  </si>
  <si>
    <t>Title</t>
    <phoneticPr fontId="3"/>
  </si>
  <si>
    <t>Name</t>
    <phoneticPr fontId="3"/>
  </si>
  <si>
    <t>Tel</t>
    <phoneticPr fontId="3"/>
  </si>
  <si>
    <t>Fax</t>
    <phoneticPr fontId="3"/>
  </si>
  <si>
    <t>E-mail</t>
    <phoneticPr fontId="3"/>
  </si>
  <si>
    <t>Contained/ Not contained/ Not applicable</t>
    <phoneticPr fontId="2"/>
  </si>
  <si>
    <t>Contained/ Not contained</t>
    <phoneticPr fontId="2"/>
  </si>
  <si>
    <t>All materials</t>
    <phoneticPr fontId="2"/>
  </si>
  <si>
    <t>Perfluorooctanoic acid (PFOA) and its salts and related substances
The following substances are excluded:
・ C8F17-X (X = F, Cl, Br)
・ C8F17-C(=O)OH、C8F17-C(=O)O-X'又はC8F17-CF2-X' 
　 (X' = any group, including salts).</t>
  </si>
  <si>
    <t>25 ppb of PFOA including its salts or 1000 ppb (1 ppm) of one or a combination of PFOA-related substances.</t>
  </si>
  <si>
    <t>P2004</t>
    <phoneticPr fontId="3"/>
  </si>
  <si>
    <t>Arsenic trioxide</t>
  </si>
  <si>
    <t>Dibutyltin Oxide</t>
  </si>
  <si>
    <t>1327-53-3</t>
  </si>
  <si>
    <t>No action because this substance cannot be removed.</t>
  </si>
  <si>
    <t>818-08-6</t>
  </si>
  <si>
    <t>Introduction of other products</t>
  </si>
  <si>
    <r>
      <t>Glass frit-YYY</t>
    </r>
    <r>
      <rPr>
        <sz val="11"/>
        <rFont val="HGｺﾞｼｯｸM"/>
        <family val="3"/>
        <charset val="128"/>
      </rPr>
      <t>（例）</t>
    </r>
  </si>
  <si>
    <r>
      <t>Additive-ZZZ</t>
    </r>
    <r>
      <rPr>
        <sz val="11"/>
        <rFont val="HGｺﾞｼｯｸM"/>
        <family val="3"/>
        <charset val="128"/>
      </rPr>
      <t>（例）</t>
    </r>
  </si>
  <si>
    <t>DSL /
NDSL</t>
    <phoneticPr fontId="3"/>
  </si>
  <si>
    <t>https://www.nite.go.jp/en/chem/chrip/chrip_search/systemTop</t>
    <phoneticPr fontId="6"/>
  </si>
  <si>
    <t>http://119.92.161.2/internal/CasREgistry.aspx</t>
    <phoneticPr fontId="2"/>
  </si>
  <si>
    <t>○_Active</t>
  </si>
  <si>
    <t>×_Inactive</t>
    <phoneticPr fontId="2"/>
  </si>
  <si>
    <t>×_Unlisted</t>
  </si>
  <si>
    <t>×_Unlisted</t>
    <phoneticPr fontId="2"/>
  </si>
  <si>
    <r>
      <rPr>
        <sz val="11"/>
        <rFont val="HGｺﾞｼｯｸM"/>
        <family val="3"/>
        <charset val="128"/>
      </rPr>
      <t>○</t>
    </r>
    <r>
      <rPr>
        <sz val="11"/>
        <rFont val="Arial"/>
        <family val="2"/>
      </rPr>
      <t>_Active</t>
    </r>
    <phoneticPr fontId="3"/>
  </si>
  <si>
    <r>
      <t>Global Registration Status</t>
    </r>
    <r>
      <rPr>
        <sz val="12"/>
        <rFont val="HGｺﾞｼｯｸM"/>
        <family val="3"/>
        <charset val="128"/>
      </rPr>
      <t>：</t>
    </r>
    <r>
      <rPr>
        <sz val="12"/>
        <rFont val="Arial"/>
        <family val="2"/>
      </rPr>
      <t/>
    </r>
    <phoneticPr fontId="6"/>
  </si>
  <si>
    <t>○_DSL</t>
  </si>
  <si>
    <r>
      <rPr>
        <sz val="11"/>
        <rFont val="ＭＳ Ｐゴシック"/>
        <family val="3"/>
        <charset val="128"/>
      </rPr>
      <t>△</t>
    </r>
    <r>
      <rPr>
        <sz val="11"/>
        <rFont val="Arial"/>
        <family val="2"/>
      </rPr>
      <t>_NDSL</t>
    </r>
    <phoneticPr fontId="2"/>
  </si>
  <si>
    <r>
      <rPr>
        <sz val="11"/>
        <rFont val="HGｺﾞｼｯｸM"/>
        <family val="3"/>
        <charset val="128"/>
      </rPr>
      <t>○</t>
    </r>
    <r>
      <rPr>
        <sz val="11"/>
        <rFont val="Arial"/>
        <family val="2"/>
      </rPr>
      <t>_DSL</t>
    </r>
    <phoneticPr fontId="3"/>
  </si>
  <si>
    <t>P2004_Perfluorooctanoic acid (PFOA) and its salts</t>
    <phoneticPr fontId="2"/>
  </si>
  <si>
    <t>M021_VOCs</t>
    <phoneticPr fontId="2"/>
  </si>
  <si>
    <t>Raw materials</t>
  </si>
  <si>
    <t>Raw materials</t>
    <phoneticPr fontId="2"/>
  </si>
  <si>
    <t>Perfluorooctanoic acid (PFOA) and its salts and related substances</t>
    <phoneticPr fontId="2"/>
  </si>
  <si>
    <t>M021</t>
    <phoneticPr fontId="2"/>
  </si>
  <si>
    <t>VOCs</t>
    <phoneticPr fontId="3"/>
  </si>
  <si>
    <t>Additive-ZZZ (ex.)</t>
    <phoneticPr fontId="2"/>
  </si>
  <si>
    <t>Bisphenol A</t>
  </si>
  <si>
    <t>Polymer of 4,4'-isopropylidenediphenol and. 1-chloro-2,3-epoxypropane</t>
  </si>
  <si>
    <t>Formaldehyde polymer with 2-(2-propenyl)
phenol</t>
  </si>
  <si>
    <t>80-05-7</t>
  </si>
  <si>
    <t>50-00-0</t>
  </si>
  <si>
    <t>25068-38-6</t>
  </si>
  <si>
    <t>27924-97-6</t>
  </si>
  <si>
    <t>Catalyst</t>
  </si>
  <si>
    <t>Unreacted reactant</t>
  </si>
  <si>
    <t>Base resin</t>
  </si>
  <si>
    <t>No</t>
    <phoneticPr fontId="2"/>
  </si>
  <si>
    <t>N.D.</t>
  </si>
  <si>
    <t>Glass frit-yyy (ex.)</t>
    <phoneticPr fontId="2"/>
  </si>
  <si>
    <t>Lead oxide</t>
  </si>
  <si>
    <t>Bismuth trioxide</t>
  </si>
  <si>
    <t>Boron oxide</t>
  </si>
  <si>
    <t>Silicon dioxide</t>
  </si>
  <si>
    <t>Components of the glass</t>
  </si>
  <si>
    <t>Not
Contained</t>
    <phoneticPr fontId="2"/>
  </si>
  <si>
    <t>3. Self-checking of Chemical management systems</t>
    <phoneticPr fontId="2"/>
  </si>
  <si>
    <r>
      <t xml:space="preserve">  </t>
    </r>
    <r>
      <rPr>
        <sz val="13"/>
        <color theme="1"/>
        <rFont val="Ｔｉｍｅ"/>
        <family val="3"/>
        <charset val="128"/>
      </rPr>
      <t>■</t>
    </r>
    <r>
      <rPr>
        <sz val="13"/>
        <color theme="1"/>
        <rFont val="Arial"/>
        <family val="2"/>
      </rPr>
      <t>Category  1</t>
    </r>
    <r>
      <rPr>
        <sz val="13"/>
        <color theme="1"/>
        <rFont val="Ｔｉｍｅ"/>
        <family val="3"/>
        <charset val="128"/>
      </rPr>
      <t>：</t>
    </r>
    <r>
      <rPr>
        <sz val="13"/>
        <color theme="1"/>
        <rFont val="Arial"/>
        <family val="2"/>
      </rPr>
      <t xml:space="preserve">  All Level 1 and Level 2 substances in the product meet the threshold limit (the maximum allowable concentration).</t>
    </r>
    <phoneticPr fontId="3"/>
  </si>
  <si>
    <r>
      <t xml:space="preserve">  </t>
    </r>
    <r>
      <rPr>
        <sz val="13"/>
        <color theme="1"/>
        <rFont val="Ｔｉｍｅ"/>
        <family val="3"/>
        <charset val="128"/>
      </rPr>
      <t>■</t>
    </r>
    <r>
      <rPr>
        <sz val="13"/>
        <color theme="1"/>
        <rFont val="Arial"/>
        <family val="2"/>
      </rPr>
      <t>Category  2</t>
    </r>
    <r>
      <rPr>
        <sz val="13"/>
        <color theme="1"/>
        <rFont val="Ｔｉｍｅ"/>
        <family val="3"/>
        <charset val="128"/>
      </rPr>
      <t>：</t>
    </r>
    <r>
      <rPr>
        <sz val="13"/>
        <color theme="1"/>
        <rFont val="Arial"/>
        <family val="2"/>
      </rPr>
      <t xml:space="preserve">  The product contains all Level 1 substances within the threshold limit, but contains a part of Level 2 substances over the threshold limit.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We will strive to implement countermeasures as described in the table "2-Report the details of substance usage".</t>
    </r>
    <phoneticPr fontId="2"/>
  </si>
  <si>
    <r>
      <t xml:space="preserve">  </t>
    </r>
    <r>
      <rPr>
        <sz val="13"/>
        <color theme="1"/>
        <rFont val="Ｔｉｍｅ"/>
        <family val="3"/>
        <charset val="128"/>
      </rPr>
      <t>■</t>
    </r>
    <r>
      <rPr>
        <sz val="13"/>
        <color theme="1"/>
        <rFont val="Arial"/>
        <family val="2"/>
      </rPr>
      <t>Category  3</t>
    </r>
    <r>
      <rPr>
        <sz val="13"/>
        <color theme="1"/>
        <rFont val="Ｔｉｍｅ"/>
        <family val="3"/>
        <charset val="128"/>
      </rPr>
      <t>：</t>
    </r>
    <r>
      <rPr>
        <sz val="13"/>
        <color theme="1"/>
        <rFont val="Arial"/>
        <family val="2"/>
      </rPr>
      <t xml:space="preserve">  The product contains all Level 1 substances within the threshold limit, but contains a part of Level 2 substances over the threshold limit.
                                  However, for the reasons stated in the table "2-Report the details of substance usage", it cannot be avoided to use these substances. 
                                  We will maintain the present status.</t>
    </r>
    <phoneticPr fontId="2"/>
  </si>
  <si>
    <r>
      <t>Note</t>
    </r>
    <r>
      <rPr>
        <sz val="11"/>
        <rFont val="Ｔｉｍｅ"/>
        <family val="3"/>
        <charset val="128"/>
      </rPr>
      <t>：</t>
    </r>
    <phoneticPr fontId="2"/>
  </si>
  <si>
    <r>
      <rPr>
        <sz val="10"/>
        <rFont val="Ｔｉｍｅ"/>
        <family val="3"/>
        <charset val="128"/>
      </rPr>
      <t>○</t>
    </r>
    <phoneticPr fontId="2"/>
  </si>
  <si>
    <r>
      <t>Specific Polycyclic aromatic hydrocarbons</t>
    </r>
    <r>
      <rPr>
        <sz val="10"/>
        <rFont val="Ｔｉｍｅ"/>
        <family val="3"/>
        <charset val="128"/>
      </rPr>
      <t>（</t>
    </r>
    <r>
      <rPr>
        <sz val="10"/>
        <rFont val="Arial"/>
        <family val="2"/>
      </rPr>
      <t>PAHs</t>
    </r>
    <r>
      <rPr>
        <sz val="10"/>
        <rFont val="Ｔｉｍｅ"/>
        <family val="3"/>
        <charset val="128"/>
      </rPr>
      <t>）</t>
    </r>
    <phoneticPr fontId="2"/>
  </si>
  <si>
    <r>
      <rPr>
        <sz val="10"/>
        <color theme="1"/>
        <rFont val="Ｔｉｍｅ"/>
        <family val="3"/>
        <charset val="128"/>
      </rPr>
      <t>－</t>
    </r>
    <phoneticPr fontId="3"/>
  </si>
  <si>
    <r>
      <rPr>
        <sz val="10"/>
        <rFont val="Ｔｉｍｅ"/>
        <family val="3"/>
        <charset val="128"/>
      </rPr>
      <t>－</t>
    </r>
    <phoneticPr fontId="3"/>
  </si>
  <si>
    <r>
      <t xml:space="preserve">  </t>
    </r>
    <r>
      <rPr>
        <sz val="14"/>
        <rFont val="Ｔｉｍｅ"/>
        <family val="3"/>
        <charset val="128"/>
      </rPr>
      <t>●</t>
    </r>
    <r>
      <rPr>
        <sz val="14"/>
        <rFont val="Arial"/>
        <family val="2"/>
      </rPr>
      <t>Guideline</t>
    </r>
    <phoneticPr fontId="3"/>
  </si>
  <si>
    <r>
      <rPr>
        <sz val="11"/>
        <rFont val="Arial"/>
        <family val="2"/>
      </rPr>
      <t>Concentration</t>
    </r>
    <r>
      <rPr>
        <sz val="12"/>
        <rFont val="Arial"/>
        <family val="2"/>
      </rPr>
      <t xml:space="preserve">
(</t>
    </r>
    <r>
      <rPr>
        <sz val="12"/>
        <rFont val="Ｔｉｍｅ"/>
        <family val="3"/>
        <charset val="128"/>
      </rPr>
      <t>％</t>
    </r>
    <r>
      <rPr>
        <sz val="12"/>
        <rFont val="Arial"/>
        <family val="2"/>
      </rPr>
      <t>)</t>
    </r>
    <phoneticPr fontId="3"/>
  </si>
  <si>
    <r>
      <rPr>
        <sz val="12"/>
        <rFont val="ＭＳ Ｐゴシック"/>
        <family val="3"/>
        <charset val="128"/>
      </rPr>
      <t>　　　　　　　　　　　　　　　</t>
    </r>
    <r>
      <rPr>
        <sz val="12"/>
        <rFont val="Arial"/>
        <family val="2"/>
      </rPr>
      <t xml:space="preserve">chemical substances list </t>
    </r>
    <phoneticPr fontId="6"/>
  </si>
  <si>
    <t>-</t>
    <phoneticPr fontId="2"/>
  </si>
  <si>
    <t>-</t>
    <phoneticPr fontId="2"/>
  </si>
  <si>
    <t>Not decided</t>
    <phoneticPr fontId="2"/>
  </si>
  <si>
    <t>ABC company</t>
    <phoneticPr fontId="2"/>
  </si>
  <si>
    <t>ABC company</t>
    <phoneticPr fontId="2"/>
  </si>
  <si>
    <t>Sony</t>
    <phoneticPr fontId="2"/>
  </si>
  <si>
    <t>Yes:Other organization</t>
  </si>
  <si>
    <t>M021_Volatile organic compounds (VOCs)</t>
    <phoneticPr fontId="2"/>
  </si>
  <si>
    <t>2. Report the details of substance usage</t>
    <phoneticPr fontId="2"/>
  </si>
  <si>
    <t>*：Either of ‘Chemical composition table and Global registration status’ or ‘chemSHERPA’ are/is acceptable.</t>
    <phoneticPr fontId="6"/>
  </si>
  <si>
    <t>(1) Fill in product name(s)  in Product List.</t>
    <phoneticPr fontId="2"/>
  </si>
  <si>
    <t>(2) Filll in the parts in yellow in '1-1. and 1-2. Regulated substances' and '2. Report the details of substance usage'.
When a product contains any regulated substance over the threshod limit (maximum limit of concentration), select "Contained" under 'Result'.  Then report the detailed informaton in '2. Report the details of substance usage'.
When a product is out of Scope, select "Not applicable" under 'Result'.
When more than one product  are surveyed and their results include "Not contained" and "Not applicable", select "Not Contained" under 'Result'.</t>
    <phoneticPr fontId="6"/>
  </si>
  <si>
    <t>(3) Following the results of (2) above, fill in 'Category' of the Product List.</t>
    <phoneticPr fontId="2"/>
  </si>
  <si>
    <t>(4) A person in charge at your company shall signs in the signature space below 2.  Then submit this form to NAMICS.</t>
    <phoneticPr fontId="6"/>
  </si>
  <si>
    <t>M022</t>
    <phoneticPr fontId="2"/>
  </si>
  <si>
    <t>Rare earth metals</t>
    <phoneticPr fontId="3"/>
  </si>
  <si>
    <t>M022_Rare earth metals</t>
    <phoneticPr fontId="2"/>
  </si>
  <si>
    <t>Short-chain chlorinated paraffins (SCCP)
(Short-chain chlorinated paraffins with carbon chain length;10-13)</t>
    <phoneticPr fontId="2"/>
  </si>
  <si>
    <r>
      <t>○</t>
    </r>
    <r>
      <rPr>
        <vertAlign val="superscript"/>
        <sz val="11"/>
        <rFont val="HGｺﾞｼｯｸM"/>
        <family val="3"/>
        <charset val="128"/>
      </rPr>
      <t>*</t>
    </r>
    <phoneticPr fontId="6"/>
  </si>
  <si>
    <r>
      <t>〇</t>
    </r>
    <r>
      <rPr>
        <vertAlign val="superscript"/>
        <sz val="11"/>
        <rFont val="HGｺﾞｼｯｸM"/>
        <family val="3"/>
        <charset val="128"/>
      </rPr>
      <t>*</t>
    </r>
    <phoneticPr fontId="6"/>
  </si>
  <si>
    <r>
      <rPr>
        <sz val="11"/>
        <rFont val="Arial"/>
        <family val="2"/>
      </rPr>
      <t>Ver.</t>
    </r>
    <r>
      <rPr>
        <sz val="11"/>
        <color rgb="FFFF0000"/>
        <rFont val="Arial"/>
        <family val="2"/>
      </rPr>
      <t>15</t>
    </r>
    <r>
      <rPr>
        <sz val="11"/>
        <rFont val="Arial"/>
        <family val="2"/>
      </rPr>
      <t xml:space="preserve"> Attached Form 1</t>
    </r>
    <phoneticPr fontId="3"/>
  </si>
  <si>
    <r>
      <t>NAMICS Green Procurement Standards Document</t>
    </r>
    <r>
      <rPr>
        <sz val="12"/>
        <color rgb="FFFF0000"/>
        <rFont val="Arial"/>
        <family val="2"/>
      </rPr>
      <t xml:space="preserve"> 15</t>
    </r>
    <r>
      <rPr>
        <sz val="12"/>
        <rFont val="Arial"/>
        <family val="2"/>
      </rPr>
      <t>th Edition</t>
    </r>
    <phoneticPr fontId="3"/>
  </si>
  <si>
    <r>
      <rPr>
        <sz val="12"/>
        <color rgb="FF0070C0"/>
        <rFont val="HGｺﾞｼｯｸM"/>
        <family val="3"/>
        <charset val="128"/>
      </rPr>
      <t>※</t>
    </r>
    <r>
      <rPr>
        <sz val="12"/>
        <color rgb="FF0070C0"/>
        <rFont val="Arial"/>
        <family val="2"/>
      </rPr>
      <t xml:space="preserve"> Please fill in the parts in yellow.</t>
    </r>
    <phoneticPr fontId="3"/>
  </si>
  <si>
    <r>
      <t>Ver.</t>
    </r>
    <r>
      <rPr>
        <sz val="12"/>
        <color rgb="FFFF0000"/>
        <rFont val="Arial"/>
        <family val="2"/>
      </rPr>
      <t>15</t>
    </r>
    <r>
      <rPr>
        <sz val="12"/>
        <rFont val="Arial"/>
        <family val="2"/>
      </rPr>
      <t xml:space="preserve"> Attached Form 2</t>
    </r>
    <phoneticPr fontId="3"/>
  </si>
  <si>
    <r>
      <t xml:space="preserve">  </t>
    </r>
    <r>
      <rPr>
        <sz val="10"/>
        <rFont val="HGｺﾞｼｯｸM"/>
        <family val="3"/>
        <charset val="128"/>
      </rPr>
      <t>●</t>
    </r>
    <r>
      <rPr>
        <sz val="10"/>
        <rFont val="Arial"/>
        <family val="2"/>
      </rPr>
      <t xml:space="preserve">How to fill in Form 2
</t>
    </r>
    <phoneticPr fontId="3"/>
  </si>
  <si>
    <r>
      <t xml:space="preserve">Perfluorooctanoic acid (PFOA) and its salts and related substances
The following substances are excluded:
</t>
    </r>
    <r>
      <rPr>
        <sz val="10"/>
        <rFont val="ＭＳ Ｐゴシック"/>
        <family val="3"/>
        <charset val="128"/>
      </rPr>
      <t>・</t>
    </r>
    <r>
      <rPr>
        <sz val="10"/>
        <rFont val="Arial"/>
        <family val="2"/>
      </rPr>
      <t xml:space="preserve"> C8F17-X (X = F, Cl, Br)
</t>
    </r>
    <r>
      <rPr>
        <sz val="10"/>
        <rFont val="ＭＳ Ｐゴシック"/>
        <family val="3"/>
        <charset val="128"/>
      </rPr>
      <t>・</t>
    </r>
    <r>
      <rPr>
        <sz val="10"/>
        <rFont val="Arial"/>
        <family val="2"/>
      </rPr>
      <t xml:space="preserve"> C8F17-C(=O)OH</t>
    </r>
    <r>
      <rPr>
        <sz val="10"/>
        <rFont val="ＭＳ Ｐゴシック"/>
        <family val="3"/>
        <charset val="128"/>
      </rPr>
      <t>、</t>
    </r>
    <r>
      <rPr>
        <sz val="10"/>
        <rFont val="Arial"/>
        <family val="2"/>
      </rPr>
      <t>C8F17-C(=O)O-X'</t>
    </r>
    <r>
      <rPr>
        <sz val="10"/>
        <rFont val="ＭＳ Ｐゴシック"/>
        <family val="3"/>
        <charset val="128"/>
      </rPr>
      <t>又は</t>
    </r>
    <r>
      <rPr>
        <sz val="10"/>
        <rFont val="Arial"/>
        <family val="2"/>
      </rPr>
      <t xml:space="preserve">C8F17-CF2-X' 
</t>
    </r>
    <r>
      <rPr>
        <sz val="10"/>
        <rFont val="ＭＳ Ｐゴシック"/>
        <family val="3"/>
        <charset val="128"/>
      </rPr>
      <t>　</t>
    </r>
    <r>
      <rPr>
        <sz val="10"/>
        <rFont val="Arial"/>
        <family val="2"/>
      </rPr>
      <t xml:space="preserve"> (X' = any group, including salts).</t>
    </r>
    <phoneticPr fontId="2"/>
  </si>
  <si>
    <t xml:space="preserve">Parts composed of metals containing tin (e.g. solder, etc.) </t>
    <phoneticPr fontId="3"/>
  </si>
  <si>
    <t xml:space="preserve">All uses other than the above column and glass, glass matric compound.  </t>
    <phoneticPr fontId="3"/>
  </si>
  <si>
    <t>Less than 500ppm</t>
    <phoneticPr fontId="2"/>
  </si>
  <si>
    <r>
      <t>Ver.</t>
    </r>
    <r>
      <rPr>
        <sz val="12"/>
        <color rgb="FFFF0000"/>
        <rFont val="Arial"/>
        <family val="2"/>
      </rPr>
      <t xml:space="preserve">15 </t>
    </r>
    <r>
      <rPr>
        <sz val="12"/>
        <rFont val="Arial"/>
        <family val="2"/>
      </rPr>
      <t>Attached Form 3</t>
    </r>
    <phoneticPr fontId="3"/>
  </si>
  <si>
    <r>
      <rPr>
        <sz val="12"/>
        <color theme="4"/>
        <rFont val="HGｺﾞｼｯｸM"/>
        <family val="3"/>
        <charset val="128"/>
      </rPr>
      <t>※</t>
    </r>
    <r>
      <rPr>
        <sz val="12"/>
        <color theme="4"/>
        <rFont val="Arial"/>
        <family val="2"/>
      </rPr>
      <t xml:space="preserve"> Please fill in the parts in yellow.</t>
    </r>
    <phoneticPr fontId="3"/>
  </si>
  <si>
    <t xml:space="preserve"> ENCS, TSCA:  </t>
    <phoneticPr fontId="6"/>
  </si>
  <si>
    <r>
      <rPr>
        <sz val="11"/>
        <color theme="1"/>
        <rFont val="Arial"/>
        <family val="2"/>
      </rPr>
      <t>Ver.</t>
    </r>
    <r>
      <rPr>
        <sz val="11"/>
        <color rgb="FFFF0000"/>
        <rFont val="Arial"/>
        <family val="2"/>
      </rPr>
      <t xml:space="preserve">15 </t>
    </r>
    <r>
      <rPr>
        <sz val="11"/>
        <color theme="1"/>
        <rFont val="Arial"/>
        <family val="2"/>
      </rPr>
      <t xml:space="preserve">Attached Form </t>
    </r>
    <r>
      <rPr>
        <sz val="11"/>
        <rFont val="Arial"/>
        <family val="2"/>
      </rPr>
      <t>4</t>
    </r>
    <phoneticPr fontId="3"/>
  </si>
  <si>
    <r>
      <rPr>
        <b/>
        <sz val="12"/>
        <color theme="4"/>
        <rFont val="ＭＳ Ｐゴシック"/>
        <family val="3"/>
        <charset val="128"/>
      </rPr>
      <t>※</t>
    </r>
    <r>
      <rPr>
        <b/>
        <sz val="12"/>
        <color theme="4"/>
        <rFont val="Arial"/>
        <family val="2"/>
      </rPr>
      <t xml:space="preserve"> Please fill in the parts in yellow.</t>
    </r>
    <phoneticPr fontId="2"/>
  </si>
  <si>
    <r>
      <rPr>
        <sz val="12"/>
        <color theme="4"/>
        <rFont val="HGｺﾞｼｯｸM"/>
        <family val="3"/>
        <charset val="128"/>
      </rPr>
      <t>※</t>
    </r>
    <r>
      <rPr>
        <strike/>
        <sz val="12"/>
        <color theme="4"/>
        <rFont val="Arial"/>
        <family val="2"/>
      </rPr>
      <t xml:space="preserve"> </t>
    </r>
    <r>
      <rPr>
        <sz val="12"/>
        <color theme="4"/>
        <rFont val="Arial"/>
        <family val="2"/>
      </rPr>
      <t>Please fill in the parts in yellow.</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</si>
</sst>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00;[Red]\-#,##0.0000"/>
    <numFmt numFmtId="178" formatCode="0.0000_ "/>
    <numFmt numFmtId="179" formatCode="0_ ;[Red]\-0\ "/>
    <numFmt numFmtId="180" formatCode="mm/dd/yy;@"/>
  </numFmts>
  <fonts count="9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8.25"/>
      <color indexed="12"/>
      <name val="ＭＳ Ｐゴシック"/>
      <family val="3"/>
      <charset val="128"/>
    </font>
    <font>
      <u/>
      <sz val="11"/>
      <color theme="10"/>
      <name val="ＭＳ Ｐゴシック"/>
      <family val="2"/>
      <charset val="128"/>
      <scheme val="minor"/>
    </font>
    <font>
      <sz val="6"/>
      <name val="ＭＳ ゴシック"/>
      <family val="3"/>
      <charset val="128"/>
    </font>
    <font>
      <sz val="11"/>
      <color theme="1"/>
      <name val="ＭＳ Ｐゴシック"/>
      <family val="2"/>
      <charset val="128"/>
      <scheme val="minor"/>
    </font>
    <font>
      <sz val="11"/>
      <name val="Ｔｉｍｅ"/>
      <family val="3"/>
      <charset val="128"/>
    </font>
    <font>
      <sz val="12"/>
      <name val="Ｔｉｍｅ"/>
      <family val="3"/>
      <charset val="128"/>
    </font>
    <font>
      <sz val="10"/>
      <name val="Ｔｉｍｅ"/>
      <family val="3"/>
      <charset val="128"/>
    </font>
    <font>
      <sz val="10"/>
      <color theme="1"/>
      <name val="Ｔｉｍｅ"/>
      <family val="3"/>
      <charset val="128"/>
    </font>
    <font>
      <sz val="14"/>
      <name val="Ｔｉｍｅ"/>
      <family val="3"/>
      <charset val="128"/>
    </font>
    <font>
      <sz val="14"/>
      <name val="Arial"/>
      <family val="2"/>
    </font>
    <font>
      <sz val="12"/>
      <name val="Arial"/>
      <family val="2"/>
    </font>
    <font>
      <b/>
      <sz val="12"/>
      <name val="Arial"/>
      <family val="2"/>
    </font>
    <font>
      <sz val="11"/>
      <name val="Arial"/>
      <family val="2"/>
    </font>
    <font>
      <sz val="11"/>
      <color indexed="8"/>
      <name val="Arial"/>
      <family val="2"/>
    </font>
    <font>
      <sz val="11"/>
      <color theme="1"/>
      <name val="Arial"/>
      <family val="2"/>
    </font>
    <font>
      <b/>
      <u/>
      <sz val="22"/>
      <name val="Arial"/>
      <family val="2"/>
    </font>
    <font>
      <b/>
      <sz val="22"/>
      <name val="Arial"/>
      <family val="2"/>
    </font>
    <font>
      <b/>
      <sz val="12"/>
      <color theme="1"/>
      <name val="Arial"/>
      <family val="2"/>
    </font>
    <font>
      <sz val="14"/>
      <color theme="1"/>
      <name val="Arial"/>
      <family val="2"/>
    </font>
    <font>
      <b/>
      <sz val="16"/>
      <name val="Arial"/>
      <family val="2"/>
    </font>
    <font>
      <b/>
      <sz val="22"/>
      <color theme="1"/>
      <name val="Arial"/>
      <family val="2"/>
    </font>
    <font>
      <b/>
      <sz val="14"/>
      <name val="Arial"/>
      <family val="2"/>
    </font>
    <font>
      <u/>
      <sz val="22"/>
      <name val="Arial"/>
      <family val="2"/>
    </font>
    <font>
      <sz val="12"/>
      <color theme="1"/>
      <name val="Arial"/>
      <family val="2"/>
    </font>
    <font>
      <sz val="10"/>
      <color theme="1"/>
      <name val="Arial"/>
      <family val="2"/>
    </font>
    <font>
      <sz val="10"/>
      <name val="Arial"/>
      <family val="2"/>
    </font>
    <font>
      <sz val="10"/>
      <color rgb="FFFF0000"/>
      <name val="Arial"/>
      <family val="2"/>
    </font>
    <font>
      <b/>
      <sz val="14"/>
      <color theme="1"/>
      <name val="Arial"/>
      <family val="2"/>
    </font>
    <font>
      <sz val="14"/>
      <color indexed="8"/>
      <name val="Arial"/>
      <family val="2"/>
    </font>
    <font>
      <u/>
      <sz val="14"/>
      <color theme="10"/>
      <name val="Arial"/>
      <family val="2"/>
    </font>
    <font>
      <sz val="13"/>
      <color theme="1"/>
      <name val="Arial"/>
      <family val="2"/>
    </font>
    <font>
      <sz val="13"/>
      <color theme="1"/>
      <name val="Ｔｉｍｅ"/>
      <family val="3"/>
      <charset val="128"/>
    </font>
    <font>
      <sz val="12"/>
      <color indexed="81"/>
      <name val="Arial"/>
      <family val="2"/>
    </font>
    <font>
      <sz val="11"/>
      <color indexed="81"/>
      <name val="Arial"/>
      <family val="2"/>
    </font>
    <font>
      <b/>
      <sz val="14"/>
      <name val="ＭＳ Ｐゴシック"/>
      <family val="3"/>
      <charset val="128"/>
    </font>
    <font>
      <sz val="12"/>
      <color rgb="FFFF0000"/>
      <name val="Arial"/>
      <family val="2"/>
    </font>
    <font>
      <sz val="11"/>
      <color rgb="FFFF0000"/>
      <name val="Arial"/>
      <family val="2"/>
    </font>
    <font>
      <sz val="12"/>
      <name val="HGｺﾞｼｯｸM"/>
      <family val="3"/>
      <charset val="128"/>
    </font>
    <font>
      <sz val="12"/>
      <color theme="1"/>
      <name val="HGｺﾞｼｯｸM"/>
      <family val="3"/>
      <charset val="128"/>
    </font>
    <font>
      <sz val="12"/>
      <name val="ＭＳ Ｐゴシック"/>
      <family val="3"/>
      <charset val="128"/>
    </font>
    <font>
      <u/>
      <sz val="26"/>
      <name val="Arial"/>
      <family val="2"/>
    </font>
    <font>
      <sz val="11"/>
      <name val="Times New Roman"/>
      <family val="1"/>
    </font>
    <font>
      <sz val="11"/>
      <name val="HGｺﾞｼｯｸM"/>
      <family val="3"/>
      <charset val="128"/>
    </font>
    <font>
      <u/>
      <sz val="11"/>
      <color theme="10"/>
      <name val="ＭＳ ゴシック"/>
      <family val="3"/>
      <charset val="128"/>
    </font>
    <font>
      <u/>
      <sz val="11"/>
      <color theme="10"/>
      <name val="Arial"/>
      <family val="2"/>
    </font>
    <font>
      <u/>
      <sz val="11"/>
      <color rgb="FF0000FF"/>
      <name val="Arial"/>
      <family val="2"/>
    </font>
    <font>
      <sz val="10"/>
      <color indexed="8"/>
      <name val="Arial"/>
      <family val="2"/>
    </font>
    <font>
      <sz val="12"/>
      <color indexed="8"/>
      <name val="Arial"/>
      <family val="2"/>
    </font>
    <font>
      <sz val="14"/>
      <name val="HGｺﾞｼｯｸM"/>
      <family val="3"/>
      <charset val="128"/>
    </font>
    <font>
      <sz val="11"/>
      <name val="ＭＳ ゴシック"/>
      <family val="3"/>
      <charset val="128"/>
    </font>
    <font>
      <sz val="10.5"/>
      <name val="Arial"/>
      <family val="2"/>
    </font>
    <font>
      <sz val="11"/>
      <color indexed="10"/>
      <name val="HGSｺﾞｼｯｸM"/>
      <family val="3"/>
      <charset val="128"/>
    </font>
    <font>
      <b/>
      <sz val="11"/>
      <name val="Arial"/>
      <family val="2"/>
    </font>
    <font>
      <b/>
      <sz val="10"/>
      <name val="Arial"/>
      <family val="2"/>
    </font>
    <font>
      <sz val="12"/>
      <color rgb="FFFF0000"/>
      <name val="ＭＳ Ｐゴシック"/>
      <family val="3"/>
      <charset val="128"/>
    </font>
    <font>
      <u/>
      <sz val="12"/>
      <name val="Arial"/>
      <family val="2"/>
    </font>
    <font>
      <b/>
      <sz val="26"/>
      <name val="Arial"/>
      <family val="2"/>
    </font>
    <font>
      <sz val="11"/>
      <color theme="1"/>
      <name val="ＭＳ 明朝"/>
      <family val="1"/>
      <charset val="128"/>
    </font>
    <font>
      <sz val="11"/>
      <name val="ＭＳ 明朝"/>
      <family val="1"/>
      <charset val="128"/>
    </font>
    <font>
      <i/>
      <sz val="11"/>
      <name val="Arial"/>
      <family val="2"/>
    </font>
    <font>
      <b/>
      <i/>
      <sz val="11"/>
      <name val="Arial"/>
      <family val="2"/>
    </font>
    <font>
      <b/>
      <sz val="11"/>
      <name val="ＭＳ Ｐ明朝"/>
      <family val="1"/>
      <charset val="128"/>
    </font>
    <font>
      <sz val="11"/>
      <color theme="1"/>
      <name val="HGｺﾞｼｯｸM"/>
      <family val="3"/>
      <charset val="128"/>
    </font>
    <font>
      <sz val="9"/>
      <name val="Arial"/>
      <family val="2"/>
    </font>
    <font>
      <b/>
      <u/>
      <sz val="14"/>
      <name val="Arial"/>
      <family val="2"/>
    </font>
    <font>
      <b/>
      <u/>
      <sz val="16"/>
      <name val="Arial"/>
      <family val="2"/>
    </font>
    <font>
      <sz val="11"/>
      <color indexed="10"/>
      <name val="Arial"/>
      <family val="2"/>
    </font>
    <font>
      <sz val="11"/>
      <color rgb="FFFF0000"/>
      <name val="HGｺﾞｼｯｸM"/>
      <family val="3"/>
      <charset val="128"/>
    </font>
    <font>
      <sz val="11"/>
      <color theme="0"/>
      <name val="HGｺﾞｼｯｸM"/>
      <family val="3"/>
      <charset val="128"/>
    </font>
    <font>
      <sz val="9"/>
      <color indexed="81"/>
      <name val="ＭＳ Ｐゴシック"/>
      <family val="3"/>
      <charset val="128"/>
    </font>
    <font>
      <b/>
      <sz val="9"/>
      <color indexed="81"/>
      <name val="ＭＳ Ｐゴシック"/>
      <family val="3"/>
      <charset val="128"/>
    </font>
    <font>
      <sz val="9"/>
      <name val="Times New Roman"/>
      <family val="1"/>
    </font>
    <font>
      <sz val="10"/>
      <name val="HGｺﾞｼｯｸM"/>
      <family val="3"/>
      <charset val="128"/>
    </font>
    <font>
      <b/>
      <sz val="10"/>
      <name val="HGｺﾞｼｯｸM"/>
      <family val="3"/>
      <charset val="128"/>
    </font>
    <font>
      <sz val="14"/>
      <color rgb="FFFF0000"/>
      <name val="HGｺﾞｼｯｸM"/>
      <family val="3"/>
      <charset val="128"/>
    </font>
    <font>
      <b/>
      <sz val="12"/>
      <color rgb="FFFF0000"/>
      <name val="HGｺﾞｼｯｸM"/>
      <family val="3"/>
      <charset val="128"/>
    </font>
    <font>
      <sz val="10"/>
      <color rgb="FFFF0000"/>
      <name val="HGｺﾞｼｯｸM"/>
      <family val="3"/>
      <charset val="128"/>
    </font>
    <font>
      <u/>
      <sz val="12"/>
      <color theme="10"/>
      <name val="ＭＳ Ｐゴシック"/>
      <family val="2"/>
      <charset val="128"/>
      <scheme val="minor"/>
    </font>
    <font>
      <u/>
      <sz val="12"/>
      <color theme="10"/>
      <name val="ＭＳ Ｐゴシック"/>
      <family val="3"/>
      <charset val="128"/>
      <scheme val="minor"/>
    </font>
    <font>
      <b/>
      <sz val="12"/>
      <color rgb="FFFF0000"/>
      <name val="Arial"/>
      <family val="2"/>
    </font>
    <font>
      <sz val="14"/>
      <color rgb="FFFF0000"/>
      <name val="Arial"/>
      <family val="2"/>
    </font>
    <font>
      <sz val="16"/>
      <name val="Arial"/>
      <family val="2"/>
    </font>
    <font>
      <vertAlign val="superscript"/>
      <sz val="11"/>
      <name val="HGｺﾞｼｯｸM"/>
      <family val="3"/>
      <charset val="128"/>
    </font>
    <font>
      <sz val="12"/>
      <color rgb="FF0070C0"/>
      <name val="Arial"/>
      <family val="2"/>
    </font>
    <font>
      <sz val="12"/>
      <color rgb="FF0070C0"/>
      <name val="HGｺﾞｼｯｸM"/>
      <family val="3"/>
      <charset val="128"/>
    </font>
    <font>
      <sz val="10"/>
      <name val="ＭＳ Ｐゴシック"/>
      <family val="3"/>
      <charset val="128"/>
    </font>
    <font>
      <sz val="11"/>
      <color theme="4"/>
      <name val="Arial"/>
      <family val="2"/>
    </font>
    <font>
      <sz val="12"/>
      <color theme="4"/>
      <name val="Arial"/>
      <family val="2"/>
    </font>
    <font>
      <sz val="12"/>
      <color theme="4"/>
      <name val="HGｺﾞｼｯｸM"/>
      <family val="3"/>
      <charset val="128"/>
    </font>
    <font>
      <b/>
      <sz val="11"/>
      <color theme="4"/>
      <name val="Arial"/>
      <family val="2"/>
    </font>
    <font>
      <sz val="11"/>
      <name val="ＭＳ Ｐゴシック"/>
      <family val="2"/>
      <charset val="128"/>
      <scheme val="minor"/>
    </font>
    <font>
      <b/>
      <sz val="12"/>
      <color theme="4"/>
      <name val="Arial"/>
      <family val="2"/>
    </font>
    <font>
      <b/>
      <sz val="12"/>
      <color theme="4"/>
      <name val="ＭＳ Ｐゴシック"/>
      <family val="3"/>
      <charset val="128"/>
    </font>
    <font>
      <strike/>
      <sz val="12"/>
      <color theme="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s>
  <borders count="1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thin">
        <color indexed="64"/>
      </top>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xf numFmtId="38" fontId="53" fillId="0" borderId="0" applyFont="0" applyFill="0" applyBorder="0" applyAlignment="0" applyProtection="0">
      <alignment vertical="center"/>
    </xf>
    <xf numFmtId="0" fontId="53" fillId="0" borderId="0"/>
    <xf numFmtId="0" fontId="7" fillId="0" borderId="0">
      <alignment vertical="center"/>
    </xf>
    <xf numFmtId="0" fontId="1" fillId="0" borderId="0">
      <alignment vertical="center"/>
    </xf>
    <xf numFmtId="0" fontId="1" fillId="0" borderId="0">
      <alignment vertical="center"/>
    </xf>
  </cellStyleXfs>
  <cellXfs count="1395">
    <xf numFmtId="0" fontId="0" fillId="0" borderId="0" xfId="0">
      <alignment vertical="center"/>
    </xf>
    <xf numFmtId="0" fontId="13" fillId="3" borderId="0" xfId="4" applyFont="1" applyFill="1">
      <alignment vertical="center"/>
    </xf>
    <xf numFmtId="0" fontId="14" fillId="3" borderId="0" xfId="4" applyFont="1" applyFill="1">
      <alignment vertical="center"/>
    </xf>
    <xf numFmtId="0" fontId="13" fillId="2" borderId="10" xfId="4" applyFont="1" applyFill="1" applyBorder="1" applyAlignment="1">
      <alignment horizontal="center" vertical="center"/>
    </xf>
    <xf numFmtId="0" fontId="13" fillId="2" borderId="11" xfId="4" applyFont="1" applyFill="1" applyBorder="1" applyAlignment="1">
      <alignment horizontal="center" vertical="center"/>
    </xf>
    <xf numFmtId="0" fontId="13" fillId="3" borderId="2" xfId="4" applyFont="1" applyFill="1" applyBorder="1" applyAlignment="1">
      <alignment vertical="top"/>
    </xf>
    <xf numFmtId="0" fontId="13" fillId="3" borderId="14" xfId="4" applyFont="1" applyFill="1" applyBorder="1" applyAlignment="1">
      <alignment horizontal="center" vertical="top"/>
    </xf>
    <xf numFmtId="0" fontId="13" fillId="3" borderId="17" xfId="4" applyFont="1" applyFill="1" applyBorder="1" applyAlignment="1">
      <alignment vertical="top"/>
    </xf>
    <xf numFmtId="0" fontId="13" fillId="3" borderId="16" xfId="4" applyFont="1" applyFill="1" applyBorder="1" applyAlignment="1">
      <alignment horizontal="center" vertical="top"/>
    </xf>
    <xf numFmtId="0" fontId="13" fillId="3" borderId="7" xfId="4" applyFont="1" applyFill="1" applyBorder="1" applyAlignment="1">
      <alignment vertical="top"/>
    </xf>
    <xf numFmtId="0" fontId="13" fillId="3" borderId="6" xfId="4" applyFont="1" applyFill="1" applyBorder="1" applyAlignment="1">
      <alignment horizontal="center" vertical="top"/>
    </xf>
    <xf numFmtId="0" fontId="13" fillId="3" borderId="1" xfId="4" applyFont="1" applyFill="1" applyBorder="1" applyAlignment="1">
      <alignment horizontal="center" vertical="top"/>
    </xf>
    <xf numFmtId="0" fontId="13" fillId="3" borderId="17" xfId="4" applyFont="1" applyFill="1" applyBorder="1" applyAlignment="1">
      <alignment vertical="top" wrapText="1"/>
    </xf>
    <xf numFmtId="0" fontId="13" fillId="3" borderId="6" xfId="4" applyFont="1" applyFill="1" applyBorder="1" applyAlignment="1">
      <alignment vertical="top"/>
    </xf>
    <xf numFmtId="0" fontId="13" fillId="3" borderId="1" xfId="6" applyFont="1" applyFill="1" applyBorder="1" applyAlignment="1">
      <alignment horizontal="center" vertical="top" wrapText="1"/>
    </xf>
    <xf numFmtId="0" fontId="13" fillId="3" borderId="16" xfId="6" applyFont="1" applyFill="1" applyBorder="1" applyAlignment="1">
      <alignment horizontal="center" vertical="top" wrapText="1"/>
    </xf>
    <xf numFmtId="0" fontId="13" fillId="3" borderId="6" xfId="6" applyFont="1" applyFill="1" applyBorder="1" applyAlignment="1">
      <alignment horizontal="center" vertical="top" wrapText="1"/>
    </xf>
    <xf numFmtId="0" fontId="14" fillId="3" borderId="0" xfId="4" applyFont="1" applyFill="1" applyBorder="1" applyAlignment="1">
      <alignment vertical="center"/>
    </xf>
    <xf numFmtId="0" fontId="13" fillId="3" borderId="16" xfId="6" applyFont="1" applyFill="1" applyBorder="1" applyAlignment="1">
      <alignment vertical="top" wrapText="1"/>
    </xf>
    <xf numFmtId="0" fontId="13" fillId="3" borderId="56" xfId="6" applyFont="1" applyFill="1" applyBorder="1" applyAlignment="1">
      <alignment vertical="top" wrapText="1"/>
    </xf>
    <xf numFmtId="0" fontId="13" fillId="3" borderId="56" xfId="6" applyFont="1" applyFill="1" applyBorder="1" applyAlignment="1">
      <alignment horizontal="center" vertical="top" wrapText="1"/>
    </xf>
    <xf numFmtId="0" fontId="16" fillId="3" borderId="0" xfId="2" applyFont="1" applyFill="1" applyAlignment="1">
      <alignment vertical="top" wrapText="1"/>
    </xf>
    <xf numFmtId="0" fontId="14" fillId="3" borderId="0" xfId="1" applyFont="1" applyFill="1" applyBorder="1">
      <alignment vertical="center"/>
    </xf>
    <xf numFmtId="0" fontId="17" fillId="3" borderId="0" xfId="1" applyFont="1" applyFill="1" applyBorder="1">
      <alignment vertical="center"/>
    </xf>
    <xf numFmtId="0" fontId="18" fillId="3" borderId="0" xfId="2" applyFont="1" applyFill="1" applyAlignment="1">
      <alignment vertical="top" wrapText="1"/>
    </xf>
    <xf numFmtId="0" fontId="16" fillId="0" borderId="0" xfId="2" applyFont="1" applyAlignment="1">
      <alignment vertical="top" wrapText="1"/>
    </xf>
    <xf numFmtId="0" fontId="16" fillId="3" borderId="0" xfId="1" applyFont="1" applyFill="1" applyBorder="1">
      <alignment vertical="center"/>
    </xf>
    <xf numFmtId="0" fontId="14" fillId="5" borderId="0" xfId="1" applyFont="1" applyFill="1" applyBorder="1">
      <alignment vertical="center"/>
    </xf>
    <xf numFmtId="0" fontId="18" fillId="0" borderId="0" xfId="2" applyFont="1" applyAlignment="1">
      <alignment vertical="top" wrapText="1"/>
    </xf>
    <xf numFmtId="0" fontId="15" fillId="3" borderId="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24" fillId="3" borderId="0" xfId="2" applyFont="1" applyFill="1" applyBorder="1" applyAlignment="1">
      <alignment horizontal="center" vertical="center" wrapText="1"/>
    </xf>
    <xf numFmtId="0" fontId="16" fillId="0" borderId="1" xfId="2" applyFont="1" applyBorder="1" applyAlignment="1">
      <alignment vertical="top" wrapText="1"/>
    </xf>
    <xf numFmtId="0" fontId="14" fillId="3" borderId="0" xfId="2" applyFont="1" applyFill="1" applyAlignment="1">
      <alignment vertical="top" wrapText="1"/>
    </xf>
    <xf numFmtId="0" fontId="13" fillId="2" borderId="53"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25" fillId="2" borderId="45" xfId="2" applyFont="1" applyFill="1" applyBorder="1" applyAlignment="1">
      <alignment horizontal="center" vertical="center" wrapText="1"/>
    </xf>
    <xf numFmtId="0" fontId="14" fillId="0" borderId="0" xfId="2" applyFont="1" applyAlignment="1">
      <alignment vertical="top" wrapText="1"/>
    </xf>
    <xf numFmtId="0" fontId="14" fillId="0" borderId="14" xfId="2" applyFont="1" applyBorder="1" applyAlignment="1">
      <alignment vertical="top" wrapText="1"/>
    </xf>
    <xf numFmtId="0" fontId="14" fillId="0" borderId="6" xfId="2" applyFont="1" applyBorder="1" applyAlignment="1">
      <alignment vertical="top" wrapText="1"/>
    </xf>
    <xf numFmtId="0" fontId="14" fillId="3" borderId="0" xfId="2" applyFont="1" applyFill="1" applyBorder="1" applyAlignment="1">
      <alignment vertical="top" wrapText="1"/>
    </xf>
    <xf numFmtId="0" fontId="26" fillId="3" borderId="0" xfId="2" applyFont="1" applyFill="1" applyBorder="1" applyAlignment="1">
      <alignment horizontal="center" vertical="center" wrapText="1"/>
    </xf>
    <xf numFmtId="0" fontId="13" fillId="3" borderId="0" xfId="2" applyFont="1" applyFill="1" applyBorder="1" applyAlignment="1">
      <alignment horizontal="left" vertical="center" wrapText="1"/>
    </xf>
    <xf numFmtId="0" fontId="18" fillId="3" borderId="0" xfId="2" applyFont="1" applyFill="1" applyBorder="1" applyAlignment="1">
      <alignment vertical="center" wrapText="1"/>
    </xf>
    <xf numFmtId="0" fontId="28" fillId="3" borderId="0" xfId="2" applyFont="1" applyFill="1" applyAlignment="1">
      <alignment vertical="top" wrapText="1"/>
    </xf>
    <xf numFmtId="0" fontId="28" fillId="0" borderId="0" xfId="2" applyFont="1" applyAlignment="1">
      <alignment vertical="top" wrapText="1"/>
    </xf>
    <xf numFmtId="0" fontId="29" fillId="3" borderId="0" xfId="2" applyFont="1" applyFill="1" applyAlignment="1">
      <alignment vertical="top" wrapText="1"/>
    </xf>
    <xf numFmtId="0" fontId="15" fillId="3" borderId="0" xfId="2" applyFont="1" applyFill="1" applyBorder="1" applyAlignment="1">
      <alignment vertical="center" wrapText="1"/>
    </xf>
    <xf numFmtId="0" fontId="29" fillId="0" borderId="0" xfId="2" applyFont="1" applyAlignment="1">
      <alignment vertical="top" wrapText="1"/>
    </xf>
    <xf numFmtId="0" fontId="16" fillId="2" borderId="3" xfId="2" applyFont="1" applyFill="1" applyBorder="1" applyAlignment="1">
      <alignment vertical="center" wrapText="1"/>
    </xf>
    <xf numFmtId="0" fontId="16" fillId="2" borderId="9" xfId="2" applyFont="1" applyFill="1" applyBorder="1" applyAlignment="1">
      <alignment vertical="center" wrapText="1"/>
    </xf>
    <xf numFmtId="49" fontId="28" fillId="3" borderId="14" xfId="2" applyNumberFormat="1" applyFont="1" applyFill="1" applyBorder="1" applyAlignment="1">
      <alignment vertical="top" wrapText="1"/>
    </xf>
    <xf numFmtId="49" fontId="29" fillId="3" borderId="15" xfId="2" applyNumberFormat="1" applyFont="1" applyFill="1" applyBorder="1" applyAlignment="1">
      <alignment vertical="top" wrapText="1"/>
    </xf>
    <xf numFmtId="0" fontId="29" fillId="0" borderId="11" xfId="2" applyFont="1" applyFill="1" applyBorder="1" applyAlignment="1">
      <alignment vertical="top" wrapText="1"/>
    </xf>
    <xf numFmtId="49" fontId="28" fillId="3" borderId="6" xfId="2" applyNumberFormat="1" applyFont="1" applyFill="1" applyBorder="1" applyAlignment="1">
      <alignment vertical="top" wrapText="1"/>
    </xf>
    <xf numFmtId="49" fontId="28" fillId="3" borderId="11" xfId="2" applyNumberFormat="1" applyFont="1" applyFill="1" applyBorder="1" applyAlignment="1">
      <alignment vertical="top" wrapText="1"/>
    </xf>
    <xf numFmtId="49" fontId="28" fillId="3" borderId="10" xfId="2" applyNumberFormat="1" applyFont="1" applyFill="1" applyBorder="1" applyAlignment="1">
      <alignment vertical="top" wrapText="1"/>
    </xf>
    <xf numFmtId="49" fontId="28" fillId="3" borderId="2" xfId="2" applyNumberFormat="1" applyFont="1" applyFill="1" applyBorder="1" applyAlignment="1">
      <alignment vertical="top" wrapText="1"/>
    </xf>
    <xf numFmtId="49" fontId="29" fillId="3" borderId="10" xfId="2" applyNumberFormat="1" applyFont="1" applyFill="1" applyBorder="1" applyAlignment="1">
      <alignment vertical="top" wrapText="1"/>
    </xf>
    <xf numFmtId="176" fontId="29" fillId="3" borderId="0" xfId="2" applyNumberFormat="1" applyFont="1" applyFill="1" applyBorder="1" applyAlignment="1">
      <alignment vertical="top" wrapText="1"/>
    </xf>
    <xf numFmtId="49" fontId="14" fillId="3" borderId="0" xfId="2" applyNumberFormat="1" applyFont="1" applyFill="1" applyBorder="1" applyAlignment="1">
      <alignment vertical="top" wrapText="1"/>
    </xf>
    <xf numFmtId="0" fontId="29" fillId="3" borderId="0" xfId="2" applyFont="1" applyFill="1" applyBorder="1" applyAlignment="1">
      <alignment vertical="top" wrapText="1"/>
    </xf>
    <xf numFmtId="0" fontId="29" fillId="0" borderId="0" xfId="2" applyFont="1" applyAlignment="1">
      <alignment horizontal="center" vertical="top" wrapText="1"/>
    </xf>
    <xf numFmtId="49" fontId="29" fillId="3" borderId="0" xfId="2" applyNumberFormat="1" applyFont="1" applyFill="1" applyBorder="1" applyAlignment="1">
      <alignment horizontal="left" vertical="top" wrapText="1"/>
    </xf>
    <xf numFmtId="49" fontId="29" fillId="3" borderId="0" xfId="2" applyNumberFormat="1" applyFont="1" applyFill="1" applyBorder="1" applyAlignment="1">
      <alignment horizontal="center" vertical="top" wrapText="1"/>
    </xf>
    <xf numFmtId="49" fontId="28" fillId="3" borderId="0" xfId="2" applyNumberFormat="1" applyFont="1" applyFill="1" applyBorder="1" applyAlignment="1">
      <alignment vertical="top" wrapText="1"/>
    </xf>
    <xf numFmtId="49" fontId="30" fillId="3" borderId="0" xfId="2" applyNumberFormat="1" applyFont="1" applyFill="1" applyBorder="1" applyAlignment="1">
      <alignment vertical="top" wrapText="1"/>
    </xf>
    <xf numFmtId="49" fontId="28" fillId="3" borderId="15" xfId="2" applyNumberFormat="1" applyFont="1" applyFill="1" applyBorder="1" applyAlignment="1">
      <alignment vertical="top" wrapText="1"/>
    </xf>
    <xf numFmtId="0" fontId="29" fillId="0" borderId="11" xfId="2" applyFont="1" applyBorder="1" applyAlignment="1">
      <alignment vertical="top" wrapText="1"/>
    </xf>
    <xf numFmtId="49" fontId="29" fillId="3" borderId="11" xfId="2" applyNumberFormat="1" applyFont="1" applyFill="1" applyBorder="1" applyAlignment="1">
      <alignment vertical="top" wrapText="1"/>
    </xf>
    <xf numFmtId="49" fontId="29" fillId="3" borderId="2" xfId="2" applyNumberFormat="1" applyFont="1" applyFill="1" applyBorder="1" applyAlignment="1">
      <alignment vertical="top" wrapText="1"/>
    </xf>
    <xf numFmtId="49" fontId="28" fillId="3" borderId="14" xfId="2" applyNumberFormat="1" applyFont="1" applyFill="1" applyBorder="1" applyAlignment="1">
      <alignment horizontal="left" vertical="top" wrapText="1"/>
    </xf>
    <xf numFmtId="49" fontId="29" fillId="3" borderId="11" xfId="2" applyNumberFormat="1" applyFont="1" applyFill="1" applyBorder="1" applyAlignment="1">
      <alignment horizontal="left" vertical="top" wrapText="1"/>
    </xf>
    <xf numFmtId="49" fontId="28" fillId="3" borderId="7" xfId="2" applyNumberFormat="1" applyFont="1" applyFill="1" applyBorder="1" applyAlignment="1">
      <alignment vertical="top" wrapText="1"/>
    </xf>
    <xf numFmtId="0" fontId="30" fillId="3" borderId="0" xfId="2" applyFont="1" applyFill="1" applyAlignment="1">
      <alignment vertical="top" wrapText="1"/>
    </xf>
    <xf numFmtId="0" fontId="30" fillId="0" borderId="0" xfId="2" applyFont="1" applyAlignment="1">
      <alignment vertical="top" wrapText="1"/>
    </xf>
    <xf numFmtId="0" fontId="14" fillId="2" borderId="82" xfId="2" applyFont="1" applyFill="1" applyBorder="1" applyAlignment="1">
      <alignment horizontal="center" vertical="center" wrapText="1"/>
    </xf>
    <xf numFmtId="0" fontId="16" fillId="0" borderId="0" xfId="2" applyFont="1" applyAlignment="1">
      <alignment horizontal="center" vertical="center" wrapText="1"/>
    </xf>
    <xf numFmtId="0" fontId="14" fillId="2" borderId="78" xfId="2"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0" fontId="16" fillId="2" borderId="81" xfId="2" applyFont="1" applyFill="1" applyBorder="1" applyAlignment="1">
      <alignment horizontal="center" vertical="center" wrapText="1"/>
    </xf>
    <xf numFmtId="0" fontId="16" fillId="3" borderId="14" xfId="2" applyFont="1" applyFill="1" applyBorder="1" applyAlignment="1" applyProtection="1">
      <alignment horizontal="center" vertical="center" wrapText="1"/>
      <protection locked="0"/>
    </xf>
    <xf numFmtId="0" fontId="16" fillId="3" borderId="0" xfId="2" applyFont="1" applyFill="1" applyBorder="1" applyAlignment="1" applyProtection="1">
      <alignment horizontal="center" vertical="center" wrapText="1"/>
      <protection locked="0"/>
    </xf>
    <xf numFmtId="0" fontId="29" fillId="0" borderId="0" xfId="2" applyFont="1" applyFill="1" applyAlignment="1">
      <alignment vertical="top" wrapText="1"/>
    </xf>
    <xf numFmtId="0" fontId="16" fillId="3" borderId="66" xfId="2" applyFont="1" applyFill="1" applyBorder="1" applyAlignment="1" applyProtection="1">
      <alignment horizontal="center" vertical="center" wrapText="1"/>
      <protection locked="0"/>
    </xf>
    <xf numFmtId="0" fontId="16" fillId="3" borderId="16" xfId="2" applyFont="1" applyFill="1" applyBorder="1" applyAlignment="1" applyProtection="1">
      <alignment horizontal="center" vertical="center" wrapText="1"/>
      <protection locked="0"/>
    </xf>
    <xf numFmtId="177" fontId="16" fillId="3" borderId="16" xfId="2" applyNumberFormat="1" applyFont="1" applyFill="1" applyBorder="1" applyAlignment="1" applyProtection="1">
      <alignment horizontal="center" vertical="center" wrapText="1"/>
      <protection locked="0"/>
    </xf>
    <xf numFmtId="0" fontId="16" fillId="3" borderId="67" xfId="2" applyFont="1" applyFill="1" applyBorder="1" applyAlignment="1" applyProtection="1">
      <alignment horizontal="left" vertical="center" wrapText="1"/>
      <protection locked="0"/>
    </xf>
    <xf numFmtId="0" fontId="16" fillId="0" borderId="0" xfId="2" applyFont="1" applyFill="1" applyAlignment="1">
      <alignment vertical="top" wrapText="1"/>
    </xf>
    <xf numFmtId="0" fontId="16" fillId="0" borderId="0" xfId="1" applyFont="1">
      <alignment vertical="center"/>
    </xf>
    <xf numFmtId="0" fontId="13" fillId="3" borderId="0" xfId="1" applyFont="1" applyFill="1" applyBorder="1">
      <alignment vertical="center"/>
    </xf>
    <xf numFmtId="176" fontId="16" fillId="3" borderId="11" xfId="3" applyNumberFormat="1" applyFont="1" applyFill="1" applyBorder="1" applyAlignment="1">
      <alignment horizontal="center" vertical="top" wrapText="1"/>
    </xf>
    <xf numFmtId="0" fontId="16" fillId="5" borderId="0" xfId="1" applyFont="1" applyFill="1">
      <alignment vertical="center"/>
    </xf>
    <xf numFmtId="0" fontId="14" fillId="5" borderId="0" xfId="1" applyFont="1" applyFill="1">
      <alignment vertical="center"/>
    </xf>
    <xf numFmtId="0" fontId="16" fillId="5" borderId="0" xfId="1" applyFont="1" applyFill="1" applyBorder="1">
      <alignment vertical="center"/>
    </xf>
    <xf numFmtId="0" fontId="13" fillId="5" borderId="0" xfId="1" applyFont="1" applyFill="1" applyBorder="1">
      <alignment vertical="center"/>
    </xf>
    <xf numFmtId="0" fontId="40" fillId="0" borderId="0" xfId="1" applyFont="1">
      <alignment vertical="center"/>
    </xf>
    <xf numFmtId="0" fontId="40" fillId="5" borderId="0" xfId="1" applyFont="1" applyFill="1">
      <alignment vertical="center"/>
    </xf>
    <xf numFmtId="0" fontId="40" fillId="5" borderId="0" xfId="1" applyFont="1" applyFill="1" applyBorder="1">
      <alignment vertical="center"/>
    </xf>
    <xf numFmtId="0" fontId="16" fillId="0" borderId="0" xfId="1" applyFont="1" applyBorder="1">
      <alignment vertical="center"/>
    </xf>
    <xf numFmtId="0" fontId="16" fillId="0" borderId="6" xfId="1" applyFont="1" applyBorder="1">
      <alignment vertical="center"/>
    </xf>
    <xf numFmtId="0" fontId="16" fillId="0" borderId="11" xfId="1" applyFont="1" applyBorder="1">
      <alignment vertical="center"/>
    </xf>
    <xf numFmtId="0" fontId="16" fillId="0" borderId="49" xfId="1" applyFont="1" applyBorder="1">
      <alignment vertical="center"/>
    </xf>
    <xf numFmtId="0" fontId="16" fillId="0" borderId="37" xfId="1" applyFont="1" applyBorder="1">
      <alignment vertical="center"/>
    </xf>
    <xf numFmtId="0" fontId="16" fillId="0" borderId="48" xfId="1" applyFont="1" applyBorder="1">
      <alignment vertical="center"/>
    </xf>
    <xf numFmtId="0" fontId="16" fillId="0" borderId="52" xfId="1" applyFont="1" applyBorder="1">
      <alignment vertical="center"/>
    </xf>
    <xf numFmtId="0" fontId="16" fillId="0" borderId="51" xfId="1" applyFont="1" applyBorder="1">
      <alignment vertical="center"/>
    </xf>
    <xf numFmtId="0" fontId="16" fillId="0" borderId="32" xfId="1" applyFont="1" applyBorder="1">
      <alignment vertical="center"/>
    </xf>
    <xf numFmtId="0" fontId="16" fillId="0" borderId="30" xfId="1" applyFont="1" applyBorder="1">
      <alignment vertical="center"/>
    </xf>
    <xf numFmtId="0" fontId="16" fillId="0" borderId="50" xfId="1" applyFont="1" applyBorder="1">
      <alignment vertical="center"/>
    </xf>
    <xf numFmtId="0" fontId="29" fillId="0" borderId="0" xfId="1" applyFont="1">
      <alignment vertical="center"/>
    </xf>
    <xf numFmtId="0" fontId="17" fillId="0" borderId="0" xfId="1" applyFont="1">
      <alignment vertical="center"/>
    </xf>
    <xf numFmtId="0" fontId="16" fillId="0" borderId="0" xfId="1" applyFont="1" applyBorder="1" applyProtection="1">
      <alignment vertical="center"/>
    </xf>
    <xf numFmtId="0" fontId="16" fillId="3" borderId="0" xfId="1" applyFont="1" applyFill="1" applyBorder="1" applyProtection="1">
      <alignment vertical="center"/>
    </xf>
    <xf numFmtId="0" fontId="16" fillId="3" borderId="0" xfId="1" applyFont="1" applyFill="1" applyProtection="1">
      <alignment vertical="center"/>
    </xf>
    <xf numFmtId="0" fontId="40" fillId="3" borderId="0" xfId="1" applyNumberFormat="1" applyFont="1" applyFill="1" applyBorder="1" applyAlignment="1" applyProtection="1">
      <alignment vertical="center" shrinkToFit="1"/>
    </xf>
    <xf numFmtId="0" fontId="16" fillId="5" borderId="0" xfId="1" applyFont="1" applyFill="1" applyBorder="1" applyProtection="1">
      <alignment vertical="center"/>
    </xf>
    <xf numFmtId="49" fontId="32" fillId="3" borderId="0" xfId="1" applyNumberFormat="1" applyFont="1" applyFill="1" applyBorder="1" applyAlignment="1" applyProtection="1">
      <alignment horizontal="left" vertical="center"/>
      <protection locked="0"/>
    </xf>
    <xf numFmtId="0" fontId="40" fillId="3" borderId="0" xfId="1" applyNumberFormat="1" applyFont="1" applyFill="1" applyBorder="1" applyAlignment="1">
      <alignment vertical="center" shrinkToFit="1"/>
    </xf>
    <xf numFmtId="0" fontId="39" fillId="5" borderId="0" xfId="1" applyFont="1" applyFill="1" applyBorder="1">
      <alignment vertical="center"/>
    </xf>
    <xf numFmtId="0" fontId="48" fillId="5" borderId="0" xfId="7" applyFont="1" applyFill="1" applyBorder="1" applyAlignment="1">
      <alignment vertical="center"/>
    </xf>
    <xf numFmtId="49" fontId="13" fillId="2" borderId="5" xfId="1" applyNumberFormat="1" applyFont="1" applyFill="1" applyBorder="1" applyAlignment="1">
      <alignment horizontal="center" vertical="center" shrinkToFit="1"/>
    </xf>
    <xf numFmtId="0" fontId="39" fillId="5" borderId="0" xfId="1" applyFont="1" applyFill="1" applyBorder="1" applyAlignment="1">
      <alignment vertical="top"/>
    </xf>
    <xf numFmtId="49" fontId="13" fillId="2" borderId="17" xfId="1" applyNumberFormat="1" applyFont="1" applyFill="1" applyBorder="1" applyAlignment="1">
      <alignment horizontal="center" vertical="center" shrinkToFit="1"/>
    </xf>
    <xf numFmtId="0" fontId="29" fillId="3" borderId="0" xfId="1" applyFont="1" applyFill="1" applyBorder="1">
      <alignment vertical="center"/>
    </xf>
    <xf numFmtId="0" fontId="16" fillId="2" borderId="91" xfId="1" applyFont="1" applyFill="1" applyBorder="1">
      <alignment vertical="center"/>
    </xf>
    <xf numFmtId="0" fontId="14" fillId="2" borderId="92" xfId="1" applyFont="1" applyFill="1" applyBorder="1">
      <alignment vertical="center"/>
    </xf>
    <xf numFmtId="49" fontId="13" fillId="2" borderId="15" xfId="1" applyNumberFormat="1" applyFont="1" applyFill="1" applyBorder="1" applyAlignment="1">
      <alignment horizontal="center" vertical="center" shrinkToFit="1"/>
    </xf>
    <xf numFmtId="49" fontId="30" fillId="5" borderId="0" xfId="1" applyNumberFormat="1" applyFont="1" applyFill="1" applyBorder="1" applyAlignment="1">
      <alignment vertical="center" wrapText="1"/>
    </xf>
    <xf numFmtId="0" fontId="30" fillId="3" borderId="0" xfId="1" applyNumberFormat="1" applyFont="1" applyFill="1" applyBorder="1" applyAlignment="1">
      <alignment vertical="center" wrapText="1"/>
    </xf>
    <xf numFmtId="0" fontId="40" fillId="3" borderId="0" xfId="1" applyNumberFormat="1" applyFont="1" applyFill="1" applyBorder="1" applyAlignment="1">
      <alignment vertical="center" wrapText="1"/>
    </xf>
    <xf numFmtId="0" fontId="16" fillId="3" borderId="0" xfId="1" applyFont="1" applyFill="1">
      <alignment vertical="center"/>
    </xf>
    <xf numFmtId="0" fontId="16" fillId="0" borderId="0" xfId="1" applyFont="1" applyFill="1">
      <alignment vertical="center"/>
    </xf>
    <xf numFmtId="0" fontId="50" fillId="3" borderId="0" xfId="1" applyNumberFormat="1" applyFont="1" applyFill="1" applyBorder="1" applyAlignment="1">
      <alignment vertical="center" shrinkToFit="1"/>
    </xf>
    <xf numFmtId="0" fontId="30" fillId="3" borderId="0" xfId="1" applyNumberFormat="1" applyFont="1" applyFill="1" applyBorder="1" applyAlignment="1">
      <alignment vertical="center" shrinkToFit="1"/>
    </xf>
    <xf numFmtId="0" fontId="16" fillId="3" borderId="0" xfId="1" applyFont="1" applyFill="1" applyBorder="1" applyAlignment="1">
      <alignment horizontal="center" vertical="center"/>
    </xf>
    <xf numFmtId="0" fontId="13" fillId="3" borderId="0" xfId="1" applyFont="1" applyFill="1" applyBorder="1" applyAlignment="1"/>
    <xf numFmtId="178" fontId="16" fillId="3" borderId="95" xfId="1" applyNumberFormat="1" applyFont="1" applyFill="1" applyBorder="1" applyAlignment="1" applyProtection="1">
      <alignment vertical="center" shrinkToFit="1"/>
    </xf>
    <xf numFmtId="179" fontId="14" fillId="2" borderId="48" xfId="1" applyNumberFormat="1" applyFont="1" applyFill="1" applyBorder="1" applyAlignment="1">
      <alignment horizontal="right" vertical="center" shrinkToFit="1"/>
    </xf>
    <xf numFmtId="179" fontId="14" fillId="2" borderId="100" xfId="1" applyNumberFormat="1" applyFont="1" applyFill="1" applyBorder="1" applyAlignment="1">
      <alignment vertical="center" shrinkToFit="1"/>
    </xf>
    <xf numFmtId="179" fontId="14" fillId="2" borderId="105" xfId="1" applyNumberFormat="1" applyFont="1" applyFill="1" applyBorder="1" applyAlignment="1">
      <alignment vertical="center" shrinkToFit="1"/>
    </xf>
    <xf numFmtId="179" fontId="14" fillId="2" borderId="102" xfId="1" applyNumberFormat="1" applyFont="1" applyFill="1" applyBorder="1" applyAlignment="1">
      <alignment vertical="center" shrinkToFit="1"/>
    </xf>
    <xf numFmtId="179" fontId="14" fillId="2" borderId="108" xfId="1" applyNumberFormat="1" applyFont="1" applyFill="1" applyBorder="1" applyAlignment="1">
      <alignment vertical="center" shrinkToFit="1"/>
    </xf>
    <xf numFmtId="49" fontId="29" fillId="2" borderId="109" xfId="1" applyNumberFormat="1" applyFont="1" applyFill="1" applyBorder="1" applyAlignment="1">
      <alignment horizontal="center" vertical="center" wrapText="1"/>
    </xf>
    <xf numFmtId="49" fontId="50" fillId="2" borderId="110" xfId="1" applyNumberFormat="1" applyFont="1" applyFill="1" applyBorder="1" applyAlignment="1">
      <alignment horizontal="center" vertical="center" wrapText="1"/>
    </xf>
    <xf numFmtId="49" fontId="29" fillId="2" borderId="111" xfId="1" applyNumberFormat="1" applyFont="1" applyFill="1" applyBorder="1" applyAlignment="1">
      <alignment horizontal="center" vertical="center" wrapText="1"/>
    </xf>
    <xf numFmtId="49" fontId="50" fillId="2" borderId="112" xfId="1" applyNumberFormat="1" applyFont="1" applyFill="1" applyBorder="1" applyAlignment="1">
      <alignment horizontal="center" vertical="center" wrapText="1"/>
    </xf>
    <xf numFmtId="49" fontId="50" fillId="2" borderId="78" xfId="1" applyNumberFormat="1" applyFont="1" applyFill="1" applyBorder="1" applyAlignment="1">
      <alignment horizontal="center" vertical="center" wrapText="1"/>
    </xf>
    <xf numFmtId="49" fontId="50" fillId="2" borderId="34" xfId="1" applyNumberFormat="1" applyFont="1" applyFill="1" applyBorder="1" applyAlignment="1">
      <alignment horizontal="center" vertical="center" wrapText="1"/>
    </xf>
    <xf numFmtId="49" fontId="50" fillId="2" borderId="113" xfId="1" applyNumberFormat="1" applyFont="1" applyFill="1" applyBorder="1" applyAlignment="1">
      <alignment horizontal="center" vertical="center" wrapText="1"/>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33" xfId="1" applyFont="1" applyFill="1" applyBorder="1" applyAlignment="1">
      <alignment horizontal="center" vertical="center"/>
    </xf>
    <xf numFmtId="0" fontId="15" fillId="3" borderId="0" xfId="1" applyFont="1" applyFill="1">
      <alignment vertical="center"/>
    </xf>
    <xf numFmtId="0" fontId="14" fillId="3" borderId="0" xfId="1" applyFont="1" applyFill="1">
      <alignment vertical="center"/>
    </xf>
    <xf numFmtId="0" fontId="14" fillId="3" borderId="0" xfId="1" applyFont="1" applyFill="1" applyAlignment="1">
      <alignment vertical="center" wrapText="1"/>
    </xf>
    <xf numFmtId="0" fontId="14" fillId="0" borderId="0" xfId="1" applyFont="1" applyBorder="1">
      <alignment vertical="center"/>
    </xf>
    <xf numFmtId="0" fontId="57" fillId="3" borderId="0" xfId="1" applyFont="1" applyFill="1" applyBorder="1">
      <alignment vertical="center"/>
    </xf>
    <xf numFmtId="0" fontId="15" fillId="3" borderId="0" xfId="1" applyFont="1" applyFill="1" applyBorder="1">
      <alignment vertical="center"/>
    </xf>
    <xf numFmtId="0" fontId="58" fillId="3" borderId="0" xfId="1" applyFont="1" applyFill="1" applyBorder="1">
      <alignment vertical="center"/>
    </xf>
    <xf numFmtId="0" fontId="59" fillId="3" borderId="0" xfId="1" applyFont="1" applyFill="1" applyBorder="1">
      <alignment vertical="center"/>
    </xf>
    <xf numFmtId="0" fontId="16" fillId="3" borderId="0" xfId="1" applyFont="1" applyFill="1" applyBorder="1" applyAlignment="1">
      <alignment horizontal="right"/>
    </xf>
    <xf numFmtId="0" fontId="14" fillId="3" borderId="0" xfId="1" applyFont="1" applyFill="1" applyBorder="1" applyProtection="1">
      <alignment vertical="center"/>
    </xf>
    <xf numFmtId="0" fontId="60" fillId="3" borderId="0" xfId="1" applyFont="1" applyFill="1" applyBorder="1" applyAlignment="1">
      <alignment vertical="center"/>
    </xf>
    <xf numFmtId="0" fontId="14" fillId="5" borderId="0" xfId="1" applyFont="1" applyFill="1" applyBorder="1" applyProtection="1">
      <alignment vertical="center"/>
    </xf>
    <xf numFmtId="0" fontId="29" fillId="0" borderId="0" xfId="9" applyFont="1"/>
    <xf numFmtId="0" fontId="29" fillId="3" borderId="0" xfId="9" applyFont="1" applyFill="1"/>
    <xf numFmtId="0" fontId="29" fillId="0" borderId="0" xfId="9" applyFont="1" applyAlignment="1">
      <alignment horizontal="center"/>
    </xf>
    <xf numFmtId="0" fontId="29" fillId="3" borderId="0" xfId="9" applyFont="1" applyFill="1" applyAlignment="1">
      <alignment horizontal="center"/>
    </xf>
    <xf numFmtId="49" fontId="18" fillId="3" borderId="12" xfId="3" applyNumberFormat="1" applyFont="1" applyFill="1" applyBorder="1" applyAlignment="1">
      <alignment horizontal="left" vertical="top" wrapText="1"/>
    </xf>
    <xf numFmtId="49" fontId="16" fillId="3" borderId="12" xfId="2" applyNumberFormat="1" applyFont="1" applyFill="1" applyBorder="1" applyAlignment="1">
      <alignment horizontal="left" vertical="top" wrapText="1"/>
    </xf>
    <xf numFmtId="0" fontId="16" fillId="3" borderId="12" xfId="3" applyFont="1" applyFill="1" applyBorder="1" applyAlignment="1">
      <alignment vertical="top" wrapText="1"/>
    </xf>
    <xf numFmtId="0" fontId="18" fillId="3" borderId="12" xfId="3" applyFont="1" applyFill="1" applyBorder="1" applyAlignment="1">
      <alignment vertical="top" wrapText="1"/>
    </xf>
    <xf numFmtId="49" fontId="18" fillId="3" borderId="9" xfId="2" applyNumberFormat="1" applyFont="1" applyFill="1" applyBorder="1" applyAlignment="1">
      <alignment vertical="top" wrapText="1"/>
    </xf>
    <xf numFmtId="0" fontId="16" fillId="6" borderId="90" xfId="3" applyFont="1" applyFill="1" applyBorder="1" applyAlignment="1">
      <alignment vertical="center" wrapText="1"/>
    </xf>
    <xf numFmtId="0" fontId="16" fillId="6" borderId="95" xfId="3" applyFont="1" applyFill="1" applyBorder="1" applyAlignment="1">
      <alignment horizontal="center" vertical="center" wrapText="1"/>
    </xf>
    <xf numFmtId="49" fontId="18" fillId="3" borderId="12" xfId="2" applyNumberFormat="1" applyFont="1" applyFill="1" applyBorder="1" applyAlignment="1">
      <alignment horizontal="left" vertical="top" wrapText="1"/>
    </xf>
    <xf numFmtId="49" fontId="16" fillId="3" borderId="12" xfId="3" applyNumberFormat="1" applyFont="1" applyFill="1" applyBorder="1" applyAlignment="1">
      <alignment horizontal="left" vertical="top" wrapText="1"/>
    </xf>
    <xf numFmtId="49" fontId="16" fillId="3" borderId="9" xfId="3" applyNumberFormat="1" applyFont="1" applyFill="1" applyBorder="1" applyAlignment="1">
      <alignment horizontal="left" vertical="top" wrapText="1"/>
    </xf>
    <xf numFmtId="176" fontId="16" fillId="3" borderId="1" xfId="3" applyNumberFormat="1" applyFont="1" applyFill="1" applyBorder="1" applyAlignment="1">
      <alignment horizontal="center" vertical="top" wrapText="1"/>
    </xf>
    <xf numFmtId="49" fontId="18" fillId="3" borderId="12" xfId="3" applyNumberFormat="1" applyFont="1" applyFill="1" applyBorder="1" applyAlignment="1">
      <alignment vertical="top" wrapText="1"/>
    </xf>
    <xf numFmtId="49" fontId="18" fillId="3" borderId="25" xfId="3" applyNumberFormat="1" applyFont="1" applyFill="1" applyBorder="1" applyAlignment="1">
      <alignment horizontal="left" vertical="top" wrapText="1"/>
    </xf>
    <xf numFmtId="0" fontId="16" fillId="3" borderId="7" xfId="3" applyFont="1" applyFill="1" applyBorder="1" applyAlignment="1">
      <alignment vertical="top" wrapText="1"/>
    </xf>
    <xf numFmtId="49" fontId="18" fillId="3" borderId="9" xfId="3" applyNumberFormat="1" applyFont="1" applyFill="1" applyBorder="1" applyAlignment="1">
      <alignment horizontal="left" vertical="top" wrapText="1"/>
    </xf>
    <xf numFmtId="176" fontId="16" fillId="3" borderId="6" xfId="3" applyNumberFormat="1" applyFont="1" applyFill="1" applyBorder="1" applyAlignment="1">
      <alignment horizontal="center" vertical="top" wrapText="1"/>
    </xf>
    <xf numFmtId="49" fontId="63" fillId="4" borderId="12" xfId="3" applyNumberFormat="1" applyFont="1" applyFill="1" applyBorder="1" applyAlignment="1">
      <alignment vertical="top" wrapText="1"/>
    </xf>
    <xf numFmtId="176" fontId="16" fillId="4" borderId="11" xfId="3" applyNumberFormat="1" applyFont="1" applyFill="1" applyBorder="1" applyAlignment="1">
      <alignment horizontal="center" vertical="top" wrapText="1"/>
    </xf>
    <xf numFmtId="49" fontId="16" fillId="3" borderId="12" xfId="3" applyNumberFormat="1" applyFont="1" applyFill="1" applyBorder="1" applyAlignment="1">
      <alignment vertical="top" wrapText="1"/>
    </xf>
    <xf numFmtId="49" fontId="16" fillId="3" borderId="27" xfId="3" applyNumberFormat="1" applyFont="1" applyFill="1" applyBorder="1" applyAlignment="1">
      <alignment vertical="top" wrapText="1"/>
    </xf>
    <xf numFmtId="176" fontId="16" fillId="3" borderId="125" xfId="3" applyNumberFormat="1" applyFont="1" applyFill="1" applyBorder="1" applyAlignment="1">
      <alignment horizontal="center" vertical="top" wrapText="1"/>
    </xf>
    <xf numFmtId="0" fontId="14" fillId="3" borderId="0" xfId="9" applyFont="1" applyFill="1"/>
    <xf numFmtId="0" fontId="16" fillId="3" borderId="0" xfId="9" applyFont="1" applyFill="1" applyAlignment="1">
      <alignment vertical="center"/>
    </xf>
    <xf numFmtId="0" fontId="56" fillId="3" borderId="0" xfId="9" applyFont="1" applyFill="1" applyAlignment="1">
      <alignment vertical="center"/>
    </xf>
    <xf numFmtId="0" fontId="15" fillId="3" borderId="0" xfId="9" applyFont="1" applyFill="1" applyAlignment="1">
      <alignment vertical="center"/>
    </xf>
    <xf numFmtId="0" fontId="23" fillId="3" borderId="0" xfId="9" applyFont="1" applyFill="1" applyAlignment="1">
      <alignment vertical="center"/>
    </xf>
    <xf numFmtId="0" fontId="16" fillId="4" borderId="11" xfId="3" applyFont="1" applyFill="1" applyBorder="1" applyAlignment="1">
      <alignment horizontal="center" vertical="top" wrapText="1"/>
    </xf>
    <xf numFmtId="49" fontId="16" fillId="3" borderId="8" xfId="3" applyNumberFormat="1" applyFont="1" applyFill="1" applyBorder="1" applyAlignment="1">
      <alignment horizontal="left" vertical="top" wrapText="1"/>
    </xf>
    <xf numFmtId="49" fontId="16" fillId="3" borderId="11" xfId="2" applyNumberFormat="1" applyFont="1" applyFill="1" applyBorder="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lignment vertical="center"/>
    </xf>
    <xf numFmtId="0" fontId="18" fillId="0" borderId="0" xfId="0" applyFont="1" applyFill="1" applyBorder="1">
      <alignment vertical="center"/>
    </xf>
    <xf numFmtId="0" fontId="18" fillId="3" borderId="0" xfId="0" applyFont="1" applyFill="1" applyBorder="1">
      <alignment vertical="center"/>
    </xf>
    <xf numFmtId="0" fontId="18" fillId="3" borderId="0" xfId="0" applyFont="1" applyFill="1">
      <alignment vertical="center"/>
    </xf>
    <xf numFmtId="0" fontId="29" fillId="0" borderId="0" xfId="2" applyFont="1" applyFill="1" applyBorder="1" applyAlignment="1">
      <alignment vertical="top" wrapText="1"/>
    </xf>
    <xf numFmtId="49" fontId="17" fillId="0" borderId="0" xfId="1" applyNumberFormat="1" applyFont="1" applyFill="1" applyBorder="1" applyAlignment="1">
      <alignment vertical="center"/>
    </xf>
    <xf numFmtId="49" fontId="17" fillId="3" borderId="0" xfId="1" applyNumberFormat="1" applyFont="1" applyFill="1" applyBorder="1" applyAlignment="1">
      <alignment vertical="center"/>
    </xf>
    <xf numFmtId="49" fontId="27" fillId="2" borderId="56" xfId="1" applyNumberFormat="1" applyFont="1" applyFill="1" applyBorder="1" applyAlignment="1">
      <alignment vertical="center" shrinkToFit="1"/>
    </xf>
    <xf numFmtId="49" fontId="27" fillId="2" borderId="16" xfId="1" applyNumberFormat="1" applyFont="1" applyFill="1" applyBorder="1" applyAlignment="1">
      <alignment vertical="center" shrinkToFit="1"/>
    </xf>
    <xf numFmtId="49" fontId="27" fillId="2" borderId="24" xfId="1" applyNumberFormat="1" applyFont="1" applyFill="1" applyBorder="1" applyAlignment="1">
      <alignment vertical="center" shrinkToFit="1"/>
    </xf>
    <xf numFmtId="0" fontId="66" fillId="0" borderId="0" xfId="10" applyFont="1" applyFill="1" applyBorder="1">
      <alignment vertical="center"/>
    </xf>
    <xf numFmtId="0" fontId="17" fillId="0" borderId="0" xfId="1" applyFont="1" applyFill="1" applyBorder="1" applyAlignment="1">
      <alignment horizontal="center"/>
    </xf>
    <xf numFmtId="0" fontId="66" fillId="0" borderId="0" xfId="10" applyFont="1">
      <alignment vertical="center"/>
    </xf>
    <xf numFmtId="0" fontId="48" fillId="3" borderId="0" xfId="5" applyFont="1" applyFill="1" applyAlignment="1">
      <alignment horizontal="right" vertical="center"/>
    </xf>
    <xf numFmtId="0" fontId="27" fillId="3" borderId="11" xfId="0" applyFont="1" applyFill="1" applyBorder="1" applyAlignment="1">
      <alignment horizontal="center" vertical="center"/>
    </xf>
    <xf numFmtId="0" fontId="29" fillId="2" borderId="138" xfId="11" applyFont="1" applyFill="1" applyBorder="1" applyAlignment="1">
      <alignment horizontal="center" vertical="center" wrapText="1"/>
    </xf>
    <xf numFmtId="0" fontId="18" fillId="2" borderId="84" xfId="0" applyFont="1" applyFill="1" applyBorder="1" applyAlignment="1">
      <alignment horizontal="center" vertical="center" wrapText="1"/>
    </xf>
    <xf numFmtId="0" fontId="67" fillId="3" borderId="0" xfId="11" applyFont="1" applyFill="1" applyAlignment="1"/>
    <xf numFmtId="0" fontId="67" fillId="0" borderId="0" xfId="11" applyFont="1" applyFill="1" applyAlignment="1"/>
    <xf numFmtId="0" fontId="29" fillId="3" borderId="0" xfId="11" applyFont="1" applyFill="1" applyAlignment="1">
      <alignment vertical="top"/>
    </xf>
    <xf numFmtId="0" fontId="29" fillId="3" borderId="0" xfId="11" applyFont="1" applyFill="1" applyAlignment="1"/>
    <xf numFmtId="0" fontId="16" fillId="3" borderId="0" xfId="11" applyFont="1" applyFill="1" applyAlignment="1"/>
    <xf numFmtId="0" fontId="16" fillId="0" borderId="0" xfId="11" applyFont="1" applyFill="1">
      <alignment vertical="center"/>
    </xf>
    <xf numFmtId="0" fontId="56" fillId="0" borderId="0" xfId="11" applyFont="1" applyFill="1" applyAlignment="1">
      <alignment horizontal="centerContinuous" vertical="center"/>
    </xf>
    <xf numFmtId="0" fontId="56" fillId="3" borderId="0" xfId="11" applyFont="1" applyFill="1" applyAlignment="1">
      <alignment horizontal="centerContinuous" vertical="center"/>
    </xf>
    <xf numFmtId="0" fontId="16" fillId="3" borderId="0" xfId="11" applyFont="1" applyFill="1">
      <alignment vertical="center"/>
    </xf>
    <xf numFmtId="0" fontId="13" fillId="0" borderId="0" xfId="11" applyFont="1" applyFill="1" applyAlignment="1">
      <alignment horizontal="center" vertical="center"/>
    </xf>
    <xf numFmtId="0" fontId="13" fillId="3" borderId="0" xfId="11" applyFont="1" applyFill="1" applyAlignment="1">
      <alignment horizontal="center" vertical="center"/>
    </xf>
    <xf numFmtId="0" fontId="68" fillId="3" borderId="0" xfId="11" applyFont="1" applyFill="1" applyAlignment="1">
      <alignment horizontal="center" vertical="center"/>
    </xf>
    <xf numFmtId="0" fontId="13" fillId="0" borderId="0" xfId="11" applyFont="1" applyFill="1" applyAlignment="1">
      <alignment vertical="center"/>
    </xf>
    <xf numFmtId="0" fontId="13" fillId="3" borderId="0" xfId="11" applyFont="1" applyFill="1" applyAlignment="1">
      <alignment vertical="center"/>
    </xf>
    <xf numFmtId="14" fontId="16" fillId="0" borderId="0" xfId="11" applyNumberFormat="1" applyFont="1" applyFill="1">
      <alignment vertical="center"/>
    </xf>
    <xf numFmtId="0" fontId="16" fillId="0" borderId="0" xfId="11" applyFont="1" applyFill="1" applyAlignment="1">
      <alignment horizontal="right" vertical="center"/>
    </xf>
    <xf numFmtId="0" fontId="70" fillId="3" borderId="0" xfId="11" applyFont="1" applyFill="1">
      <alignment vertical="center"/>
    </xf>
    <xf numFmtId="0" fontId="16" fillId="3" borderId="0" xfId="0" applyFont="1" applyFill="1" applyAlignment="1">
      <alignment horizontal="left" vertical="center" readingOrder="1"/>
    </xf>
    <xf numFmtId="0" fontId="29" fillId="0" borderId="0" xfId="11" applyFont="1" applyFill="1">
      <alignment vertical="center"/>
    </xf>
    <xf numFmtId="0" fontId="29" fillId="3" borderId="0" xfId="11" applyFont="1" applyFill="1">
      <alignment vertical="center"/>
    </xf>
    <xf numFmtId="0" fontId="30" fillId="0" borderId="0" xfId="11" applyFont="1" applyFill="1">
      <alignment vertical="center"/>
    </xf>
    <xf numFmtId="0" fontId="30" fillId="3" borderId="0" xfId="11" applyFont="1" applyFill="1">
      <alignment vertical="center"/>
    </xf>
    <xf numFmtId="0" fontId="40" fillId="3" borderId="0" xfId="11" applyFont="1" applyFill="1">
      <alignment vertical="center"/>
    </xf>
    <xf numFmtId="0" fontId="40" fillId="3" borderId="0" xfId="1" applyFont="1" applyFill="1" applyBorder="1">
      <alignment vertical="center"/>
    </xf>
    <xf numFmtId="0" fontId="71" fillId="0" borderId="0" xfId="10" applyFont="1">
      <alignment vertical="center"/>
    </xf>
    <xf numFmtId="0" fontId="72" fillId="0" borderId="0" xfId="0" applyFont="1">
      <alignment vertical="center"/>
    </xf>
    <xf numFmtId="0" fontId="46" fillId="3" borderId="0" xfId="0" applyFont="1" applyFill="1" applyAlignment="1"/>
    <xf numFmtId="0" fontId="46" fillId="3" borderId="0" xfId="0" applyFont="1" applyFill="1" applyAlignment="1">
      <alignment horizontal="right"/>
    </xf>
    <xf numFmtId="0" fontId="46" fillId="0" borderId="0" xfId="0" applyFont="1" applyAlignment="1"/>
    <xf numFmtId="0" fontId="52" fillId="3" borderId="0" xfId="0" applyFont="1" applyFill="1" applyAlignment="1"/>
    <xf numFmtId="0" fontId="75" fillId="0" borderId="0" xfId="0" applyFont="1">
      <alignment vertical="center"/>
    </xf>
    <xf numFmtId="0" fontId="76" fillId="3" borderId="142" xfId="0" applyFont="1" applyFill="1" applyBorder="1" applyAlignment="1">
      <alignment horizontal="justify" vertical="center" wrapText="1"/>
    </xf>
    <xf numFmtId="0" fontId="76" fillId="3" borderId="52" xfId="0" applyFont="1" applyFill="1" applyBorder="1" applyAlignment="1">
      <alignment horizontal="justify" vertical="center" wrapText="1"/>
    </xf>
    <xf numFmtId="0" fontId="76" fillId="3" borderId="95" xfId="0" applyFont="1" applyFill="1" applyBorder="1" applyAlignment="1">
      <alignment horizontal="justify" vertical="center" wrapText="1"/>
    </xf>
    <xf numFmtId="0" fontId="46" fillId="3" borderId="90" xfId="0" applyFont="1" applyFill="1" applyBorder="1" applyAlignment="1">
      <alignment horizontal="center" vertical="center" wrapText="1"/>
    </xf>
    <xf numFmtId="0" fontId="76" fillId="3" borderId="90" xfId="0" applyFont="1" applyFill="1" applyBorder="1" applyAlignment="1">
      <alignment horizontal="justify" vertical="center" wrapText="1"/>
    </xf>
    <xf numFmtId="0" fontId="76" fillId="3" borderId="143" xfId="0" applyFont="1" applyFill="1" applyBorder="1" applyAlignment="1">
      <alignment horizontal="left" vertical="center" wrapText="1"/>
    </xf>
    <xf numFmtId="0" fontId="46" fillId="3" borderId="49" xfId="0" applyFont="1" applyFill="1" applyBorder="1" applyAlignment="1">
      <alignment horizontal="center" vertical="center" wrapText="1"/>
    </xf>
    <xf numFmtId="0" fontId="76" fillId="3" borderId="49" xfId="0" applyFont="1" applyFill="1" applyBorder="1" applyAlignment="1">
      <alignment horizontal="justify" vertical="center" wrapText="1"/>
    </xf>
    <xf numFmtId="0" fontId="76" fillId="3" borderId="143" xfId="0" applyFont="1" applyFill="1" applyBorder="1" applyAlignment="1">
      <alignment horizontal="justify" vertical="center" wrapText="1"/>
    </xf>
    <xf numFmtId="0" fontId="76" fillId="3" borderId="95" xfId="0" applyFont="1" applyFill="1" applyBorder="1" applyAlignment="1">
      <alignment horizontal="center" vertical="center" wrapText="1"/>
    </xf>
    <xf numFmtId="0" fontId="46" fillId="3" borderId="143" xfId="0" applyFont="1" applyFill="1" applyBorder="1" applyAlignment="1">
      <alignment horizontal="justify" vertical="center" wrapText="1"/>
    </xf>
    <xf numFmtId="0" fontId="76" fillId="3" borderId="95" xfId="0" applyFont="1" applyFill="1" applyBorder="1" applyAlignment="1">
      <alignment horizontal="center" vertical="center"/>
    </xf>
    <xf numFmtId="0" fontId="46" fillId="3" borderId="95" xfId="0" applyFont="1" applyFill="1" applyBorder="1" applyAlignment="1">
      <alignment horizontal="center" vertical="center" wrapText="1"/>
    </xf>
    <xf numFmtId="0" fontId="46" fillId="3" borderId="52" xfId="0" applyFont="1" applyFill="1" applyBorder="1" applyAlignment="1">
      <alignment horizontal="center" vertical="center" wrapText="1"/>
    </xf>
    <xf numFmtId="0" fontId="76" fillId="3" borderId="95" xfId="0" applyFont="1" applyFill="1" applyBorder="1" applyAlignment="1">
      <alignment horizontal="left" vertical="center" wrapText="1"/>
    </xf>
    <xf numFmtId="49" fontId="29" fillId="8" borderId="6" xfId="2" applyNumberFormat="1" applyFont="1" applyFill="1" applyBorder="1" applyAlignment="1" applyProtection="1">
      <alignment horizontal="left" vertical="top" wrapText="1"/>
      <protection locked="0"/>
    </xf>
    <xf numFmtId="0" fontId="16" fillId="3" borderId="65" xfId="2" applyFont="1" applyFill="1" applyBorder="1" applyAlignment="1" applyProtection="1">
      <alignment horizontal="center" vertical="center" wrapText="1"/>
      <protection locked="0"/>
    </xf>
    <xf numFmtId="176" fontId="16" fillId="3" borderId="11" xfId="3" applyNumberFormat="1" applyFont="1" applyFill="1" applyBorder="1" applyAlignment="1">
      <alignment horizontal="center" vertical="top" wrapText="1"/>
    </xf>
    <xf numFmtId="0" fontId="16" fillId="2" borderId="10" xfId="1" applyFont="1" applyFill="1" applyBorder="1" applyAlignment="1">
      <alignment horizontal="center" vertical="center"/>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25" fillId="3" borderId="0" xfId="2" applyFont="1" applyFill="1" applyBorder="1" applyAlignment="1">
      <alignment vertical="center" wrapText="1"/>
    </xf>
    <xf numFmtId="0" fontId="14" fillId="3" borderId="0" xfId="2" applyFont="1" applyFill="1" applyBorder="1" applyAlignment="1">
      <alignment vertical="center" wrapText="1"/>
    </xf>
    <xf numFmtId="0" fontId="14" fillId="2" borderId="34" xfId="2" applyFont="1" applyFill="1" applyBorder="1" applyAlignment="1">
      <alignment horizontal="center" vertical="center" wrapText="1"/>
    </xf>
    <xf numFmtId="0" fontId="0" fillId="3" borderId="0" xfId="0" applyFill="1">
      <alignment vertical="center"/>
    </xf>
    <xf numFmtId="49" fontId="16" fillId="0" borderId="14" xfId="2" applyNumberFormat="1" applyFont="1" applyFill="1" applyBorder="1" applyAlignment="1" applyProtection="1">
      <alignment horizontal="center" vertical="center" wrapText="1"/>
      <protection locked="0"/>
    </xf>
    <xf numFmtId="0" fontId="16" fillId="0" borderId="149" xfId="2" applyNumberFormat="1" applyFont="1" applyFill="1" applyBorder="1" applyAlignment="1" applyProtection="1">
      <alignment horizontal="center" vertical="center" wrapText="1"/>
      <protection locked="0"/>
    </xf>
    <xf numFmtId="49" fontId="16" fillId="0" borderId="149" xfId="2" applyNumberFormat="1" applyFont="1" applyFill="1" applyBorder="1" applyAlignment="1" applyProtection="1">
      <alignment horizontal="center" vertical="center" wrapText="1"/>
      <protection locked="0"/>
    </xf>
    <xf numFmtId="0" fontId="16" fillId="0" borderId="102" xfId="2" applyFont="1" applyFill="1" applyBorder="1" applyAlignment="1" applyProtection="1">
      <alignment horizontal="center" vertical="center" wrapText="1"/>
      <protection locked="0"/>
    </xf>
    <xf numFmtId="0" fontId="16" fillId="0" borderId="17" xfId="2" applyFont="1" applyFill="1" applyBorder="1" applyAlignment="1" applyProtection="1">
      <alignment horizontal="left" vertical="center" wrapText="1"/>
      <protection locked="0"/>
    </xf>
    <xf numFmtId="49" fontId="16" fillId="0" borderId="63" xfId="2" applyNumberFormat="1" applyFont="1" applyFill="1" applyBorder="1" applyAlignment="1" applyProtection="1">
      <alignment horizontal="center" vertical="center" wrapText="1"/>
      <protection locked="0"/>
    </xf>
    <xf numFmtId="49" fontId="16" fillId="0" borderId="16" xfId="2" applyNumberFormat="1" applyFont="1" applyFill="1" applyBorder="1" applyAlignment="1" applyProtection="1">
      <alignment horizontal="center" vertical="center" wrapText="1"/>
      <protection locked="0"/>
    </xf>
    <xf numFmtId="0" fontId="16" fillId="0" borderId="16" xfId="2" applyNumberFormat="1" applyFont="1" applyFill="1" applyBorder="1" applyAlignment="1" applyProtection="1">
      <alignment horizontal="center" vertical="center" wrapText="1"/>
      <protection locked="0"/>
    </xf>
    <xf numFmtId="49" fontId="16" fillId="0" borderId="67" xfId="2" applyNumberFormat="1" applyFont="1" applyFill="1" applyBorder="1" applyAlignment="1" applyProtection="1">
      <alignment horizontal="center" vertical="center" wrapText="1"/>
      <protection locked="0"/>
    </xf>
    <xf numFmtId="0" fontId="16" fillId="0" borderId="14" xfId="2" applyNumberFormat="1" applyFont="1" applyFill="1" applyBorder="1" applyAlignment="1" applyProtection="1">
      <alignment horizontal="center" vertical="center" wrapText="1"/>
      <protection locked="0"/>
    </xf>
    <xf numFmtId="49" fontId="16" fillId="0" borderId="104" xfId="2" applyNumberFormat="1" applyFont="1" applyFill="1" applyBorder="1" applyAlignment="1" applyProtection="1">
      <alignment horizontal="center" vertical="center" wrapText="1"/>
      <protection locked="0"/>
    </xf>
    <xf numFmtId="0" fontId="16" fillId="0" borderId="104" xfId="2" applyNumberFormat="1" applyFont="1" applyFill="1" applyBorder="1" applyAlignment="1" applyProtection="1">
      <alignment horizontal="center" vertical="center" wrapText="1"/>
      <protection locked="0"/>
    </xf>
    <xf numFmtId="49" fontId="16" fillId="0" borderId="98" xfId="2" applyNumberFormat="1" applyFont="1" applyFill="1" applyBorder="1" applyAlignment="1" applyProtection="1">
      <alignment horizontal="center" vertical="center" wrapText="1"/>
      <protection locked="0"/>
    </xf>
    <xf numFmtId="0" fontId="16" fillId="0" borderId="98" xfId="2" applyNumberFormat="1" applyFont="1" applyFill="1" applyBorder="1" applyAlignment="1" applyProtection="1">
      <alignment horizontal="center" vertical="center" wrapText="1"/>
      <protection locked="0"/>
    </xf>
    <xf numFmtId="0" fontId="16" fillId="0" borderId="100" xfId="2" applyFont="1" applyFill="1" applyBorder="1" applyAlignment="1" applyProtection="1">
      <alignment horizontal="center" vertical="center" wrapText="1"/>
      <protection locked="0"/>
    </xf>
    <xf numFmtId="0" fontId="16" fillId="0" borderId="76" xfId="2" applyFont="1" applyFill="1" applyBorder="1" applyAlignment="1" applyProtection="1">
      <alignment horizontal="left" vertical="center" wrapText="1"/>
      <protection locked="0"/>
    </xf>
    <xf numFmtId="49" fontId="16" fillId="0" borderId="156" xfId="2" applyNumberFormat="1" applyFont="1" applyFill="1" applyBorder="1" applyAlignment="1" applyProtection="1">
      <alignment horizontal="center" vertical="center" wrapText="1"/>
      <protection locked="0"/>
    </xf>
    <xf numFmtId="0" fontId="16" fillId="0" borderId="26" xfId="1" applyFont="1" applyFill="1" applyBorder="1" applyAlignment="1" applyProtection="1">
      <alignment horizontal="center" vertical="center"/>
      <protection locked="0"/>
    </xf>
    <xf numFmtId="0" fontId="16" fillId="0" borderId="4" xfId="1" applyFont="1" applyFill="1" applyBorder="1" applyAlignment="1" applyProtection="1">
      <alignment horizontal="center" vertical="center"/>
      <protection locked="0"/>
    </xf>
    <xf numFmtId="0" fontId="16" fillId="0" borderId="64" xfId="1" applyFont="1" applyFill="1" applyBorder="1" applyAlignment="1" applyProtection="1">
      <alignment horizontal="center" vertical="center"/>
      <protection locked="0"/>
    </xf>
    <xf numFmtId="49" fontId="18" fillId="3" borderId="11" xfId="3" applyNumberFormat="1" applyFont="1" applyFill="1" applyBorder="1" applyAlignment="1">
      <alignment horizontal="left" vertical="top" wrapText="1"/>
    </xf>
    <xf numFmtId="49" fontId="40" fillId="3" borderId="1" xfId="3" applyNumberFormat="1" applyFont="1" applyFill="1" applyBorder="1" applyAlignment="1">
      <alignment horizontal="left" vertical="top" wrapText="1"/>
    </xf>
    <xf numFmtId="49" fontId="16" fillId="3" borderId="4" xfId="2" applyNumberFormat="1" applyFont="1" applyFill="1" applyBorder="1" applyAlignment="1">
      <alignment horizontal="left" vertical="top" wrapText="1"/>
    </xf>
    <xf numFmtId="0" fontId="14" fillId="3" borderId="0" xfId="11" applyFont="1" applyFill="1" applyBorder="1" applyAlignment="1" applyProtection="1">
      <alignment vertical="center"/>
      <protection locked="0"/>
    </xf>
    <xf numFmtId="0" fontId="42" fillId="3" borderId="0" xfId="10" applyFont="1" applyFill="1" applyBorder="1" applyProtection="1">
      <alignment vertical="center"/>
      <protection locked="0"/>
    </xf>
    <xf numFmtId="0" fontId="42" fillId="3" borderId="0" xfId="10" applyFont="1" applyFill="1" applyBorder="1" applyAlignment="1" applyProtection="1">
      <alignment vertical="center"/>
      <protection locked="0"/>
    </xf>
    <xf numFmtId="0" fontId="27" fillId="8" borderId="11" xfId="0" applyFont="1" applyFill="1" applyBorder="1" applyAlignment="1" applyProtection="1">
      <alignment horizontal="center" vertical="center"/>
      <protection locked="0"/>
    </xf>
    <xf numFmtId="0" fontId="18" fillId="8" borderId="11" xfId="0" applyFont="1" applyFill="1" applyBorder="1" applyAlignment="1" applyProtection="1">
      <alignment horizontal="center" vertical="center" wrapText="1"/>
      <protection locked="0"/>
    </xf>
    <xf numFmtId="0" fontId="14" fillId="3" borderId="46" xfId="2" applyFont="1" applyFill="1" applyBorder="1" applyAlignment="1" applyProtection="1">
      <alignment horizontal="center" vertical="center" wrapText="1"/>
      <protection locked="0"/>
    </xf>
    <xf numFmtId="0" fontId="83" fillId="3" borderId="0" xfId="2" applyFont="1" applyFill="1" applyBorder="1" applyAlignment="1">
      <alignment vertical="center" wrapText="1"/>
    </xf>
    <xf numFmtId="0" fontId="84" fillId="3" borderId="0" xfId="2" applyFont="1" applyFill="1" applyBorder="1" applyAlignment="1">
      <alignment vertical="center"/>
    </xf>
    <xf numFmtId="0" fontId="84" fillId="3" borderId="0" xfId="2" applyFont="1" applyFill="1" applyBorder="1" applyAlignment="1">
      <alignment vertical="center" wrapText="1"/>
    </xf>
    <xf numFmtId="0" fontId="16" fillId="3" borderId="63" xfId="2" applyFont="1" applyFill="1" applyBorder="1" applyAlignment="1" applyProtection="1">
      <alignment horizontal="center" vertical="center" wrapText="1"/>
      <protection locked="0"/>
    </xf>
    <xf numFmtId="0" fontId="18" fillId="3" borderId="16" xfId="2" applyFont="1" applyFill="1" applyBorder="1" applyAlignment="1" applyProtection="1">
      <alignment horizontal="center" vertical="center" wrapText="1"/>
      <protection locked="0"/>
    </xf>
    <xf numFmtId="0" fontId="16" fillId="3" borderId="48" xfId="2" applyFont="1" applyFill="1" applyBorder="1" applyAlignment="1" applyProtection="1">
      <alignment horizontal="center" vertical="center" wrapText="1"/>
      <protection locked="0"/>
    </xf>
    <xf numFmtId="0" fontId="18" fillId="3" borderId="4" xfId="2" applyFont="1" applyFill="1" applyBorder="1" applyAlignment="1" applyProtection="1">
      <alignment horizontal="center" vertical="center" wrapText="1"/>
      <protection locked="0"/>
    </xf>
    <xf numFmtId="0" fontId="16" fillId="3" borderId="4" xfId="2" applyFont="1" applyFill="1" applyBorder="1" applyAlignment="1" applyProtection="1">
      <alignment horizontal="center" vertical="center" wrapText="1"/>
      <protection locked="0"/>
    </xf>
    <xf numFmtId="177" fontId="16" fillId="3" borderId="4" xfId="2" applyNumberFormat="1" applyFont="1" applyFill="1" applyBorder="1" applyAlignment="1" applyProtection="1">
      <alignment horizontal="center" vertical="center" wrapText="1"/>
      <protection locked="0"/>
    </xf>
    <xf numFmtId="0" fontId="16" fillId="3" borderId="26" xfId="2" applyFont="1" applyFill="1" applyBorder="1" applyAlignment="1" applyProtection="1">
      <alignment horizontal="center" vertical="center" wrapText="1"/>
      <protection locked="0"/>
    </xf>
    <xf numFmtId="0" fontId="16" fillId="3" borderId="64" xfId="2" applyFont="1" applyFill="1" applyBorder="1" applyAlignment="1" applyProtection="1">
      <alignment horizontal="left" vertical="center" wrapText="1"/>
      <protection locked="0"/>
    </xf>
    <xf numFmtId="49" fontId="22" fillId="2" borderId="24" xfId="1" applyNumberFormat="1" applyFont="1" applyFill="1" applyBorder="1" applyAlignment="1">
      <alignment vertical="center" shrinkToFit="1"/>
    </xf>
    <xf numFmtId="49" fontId="22" fillId="2" borderId="56" xfId="1" applyNumberFormat="1" applyFont="1" applyFill="1" applyBorder="1" applyAlignment="1">
      <alignment vertical="center" shrinkToFit="1"/>
    </xf>
    <xf numFmtId="49" fontId="22" fillId="2" borderId="16" xfId="1" applyNumberFormat="1" applyFont="1" applyFill="1" applyBorder="1" applyAlignment="1">
      <alignment vertical="center" shrinkToFit="1"/>
    </xf>
    <xf numFmtId="180" fontId="27" fillId="3" borderId="133" xfId="10" applyNumberFormat="1" applyFont="1" applyFill="1" applyBorder="1" applyAlignment="1" applyProtection="1">
      <alignment horizontal="left" vertical="center"/>
      <protection locked="0"/>
    </xf>
    <xf numFmtId="180" fontId="27" fillId="3" borderId="130" xfId="10" applyNumberFormat="1" applyFont="1" applyFill="1" applyBorder="1" applyAlignment="1" applyProtection="1">
      <alignment horizontal="left" vertical="center"/>
      <protection locked="0"/>
    </xf>
    <xf numFmtId="180" fontId="27" fillId="3" borderId="140" xfId="10" applyNumberFormat="1" applyFont="1" applyFill="1" applyBorder="1" applyAlignment="1" applyProtection="1">
      <alignment horizontal="left" vertical="center"/>
      <protection locked="0"/>
    </xf>
    <xf numFmtId="0" fontId="14" fillId="8" borderId="85" xfId="10" applyFont="1" applyFill="1" applyBorder="1" applyAlignment="1" applyProtection="1">
      <alignment horizontal="left" vertical="center"/>
      <protection locked="0"/>
    </xf>
    <xf numFmtId="0" fontId="27" fillId="3" borderId="134" xfId="10" applyFont="1" applyFill="1" applyBorder="1" applyAlignment="1" applyProtection="1">
      <alignment horizontal="left" vertical="center"/>
      <protection locked="0"/>
    </xf>
    <xf numFmtId="0" fontId="14" fillId="8" borderId="16" xfId="10" applyFont="1" applyFill="1" applyBorder="1" applyAlignment="1" applyProtection="1">
      <alignment horizontal="left" vertical="center"/>
      <protection locked="0"/>
    </xf>
    <xf numFmtId="0" fontId="27" fillId="3" borderId="131" xfId="10" applyFont="1" applyFill="1" applyBorder="1" applyAlignment="1" applyProtection="1">
      <alignment horizontal="left" vertical="center"/>
      <protection locked="0"/>
    </xf>
    <xf numFmtId="0" fontId="27" fillId="3" borderId="16" xfId="10" applyFont="1" applyFill="1" applyBorder="1" applyAlignment="1" applyProtection="1">
      <alignment horizontal="left" vertical="center"/>
      <protection locked="0"/>
    </xf>
    <xf numFmtId="0" fontId="27" fillId="3" borderId="56" xfId="10" applyFont="1" applyFill="1" applyBorder="1" applyAlignment="1" applyProtection="1">
      <alignment horizontal="left" vertical="center"/>
      <protection locked="0"/>
    </xf>
    <xf numFmtId="0" fontId="27" fillId="3" borderId="141" xfId="10" applyFont="1" applyFill="1" applyBorder="1" applyAlignment="1" applyProtection="1">
      <alignment horizontal="left" vertical="center"/>
      <protection locked="0"/>
    </xf>
    <xf numFmtId="0" fontId="14" fillId="8" borderId="159" xfId="10" applyFont="1" applyFill="1" applyBorder="1" applyAlignment="1" applyProtection="1">
      <alignment horizontal="left" vertical="center"/>
      <protection locked="0"/>
    </xf>
    <xf numFmtId="0" fontId="27" fillId="3" borderId="160" xfId="10" applyFont="1" applyFill="1" applyBorder="1" applyAlignment="1" applyProtection="1">
      <alignment horizontal="left" vertical="center"/>
      <protection locked="0"/>
    </xf>
    <xf numFmtId="180" fontId="27" fillId="3" borderId="161" xfId="10" applyNumberFormat="1" applyFont="1" applyFill="1" applyBorder="1" applyAlignment="1" applyProtection="1">
      <alignment horizontal="left" vertical="center"/>
      <protection locked="0"/>
    </xf>
    <xf numFmtId="0" fontId="40" fillId="0" borderId="0" xfId="1" applyFont="1" applyProtection="1">
      <alignment vertical="center"/>
    </xf>
    <xf numFmtId="178" fontId="16" fillId="3" borderId="95" xfId="1" applyNumberFormat="1" applyFont="1" applyFill="1" applyBorder="1" applyAlignment="1" applyProtection="1">
      <alignment vertical="center" shrinkToFit="1"/>
      <protection locked="0"/>
    </xf>
    <xf numFmtId="0" fontId="16" fillId="3" borderId="0" xfId="2" applyFont="1" applyFill="1" applyAlignment="1" applyProtection="1">
      <alignment vertical="top" wrapText="1"/>
    </xf>
    <xf numFmtId="0" fontId="17" fillId="3" borderId="0" xfId="1" applyFont="1" applyFill="1" applyBorder="1" applyProtection="1">
      <alignment vertical="center"/>
    </xf>
    <xf numFmtId="0" fontId="18" fillId="3" borderId="0" xfId="2" applyFont="1" applyFill="1" applyAlignment="1" applyProtection="1">
      <alignment vertical="top" wrapText="1"/>
    </xf>
    <xf numFmtId="0" fontId="16" fillId="0" borderId="0" xfId="2" applyFont="1" applyAlignment="1" applyProtection="1">
      <alignment vertical="top" wrapText="1"/>
    </xf>
    <xf numFmtId="0" fontId="19" fillId="3" borderId="0" xfId="2" applyFont="1" applyFill="1" applyBorder="1" applyAlignment="1" applyProtection="1">
      <alignment horizontal="center" vertical="center" wrapText="1"/>
    </xf>
    <xf numFmtId="0" fontId="20" fillId="3" borderId="0" xfId="2" applyFont="1" applyFill="1" applyBorder="1" applyAlignment="1" applyProtection="1">
      <alignment horizontal="center" vertical="center" wrapText="1"/>
    </xf>
    <xf numFmtId="0" fontId="18" fillId="0" borderId="0" xfId="2" applyFont="1" applyAlignment="1" applyProtection="1">
      <alignment vertical="top" wrapText="1"/>
    </xf>
    <xf numFmtId="0" fontId="39" fillId="5" borderId="0" xfId="1" applyFont="1" applyFill="1" applyBorder="1" applyProtection="1">
      <alignment vertical="center"/>
    </xf>
    <xf numFmtId="0" fontId="15" fillId="3" borderId="0" xfId="2" applyFont="1" applyFill="1" applyBorder="1" applyAlignment="1" applyProtection="1">
      <alignment horizontal="left" vertical="center" wrapText="1"/>
    </xf>
    <xf numFmtId="0" fontId="14" fillId="3" borderId="0" xfId="2" applyFont="1" applyFill="1" applyBorder="1" applyAlignment="1" applyProtection="1">
      <alignment horizontal="left" vertical="center" wrapText="1"/>
    </xf>
    <xf numFmtId="0" fontId="24" fillId="3" borderId="0" xfId="2" applyFont="1" applyFill="1" applyBorder="1" applyAlignment="1" applyProtection="1">
      <alignment horizontal="center" vertical="center" wrapText="1"/>
    </xf>
    <xf numFmtId="0" fontId="16" fillId="0" borderId="1" xfId="2" applyFont="1" applyBorder="1" applyAlignment="1" applyProtection="1">
      <alignment vertical="top" wrapText="1"/>
    </xf>
    <xf numFmtId="0" fontId="14" fillId="3" borderId="0" xfId="2" applyFont="1" applyFill="1" applyAlignment="1" applyProtection="1">
      <alignment vertical="top" wrapText="1"/>
    </xf>
    <xf numFmtId="0" fontId="13" fillId="2" borderId="53" xfId="2" applyFont="1" applyFill="1" applyBorder="1" applyAlignment="1" applyProtection="1">
      <alignment horizontal="center" vertical="center" wrapText="1"/>
    </xf>
    <xf numFmtId="0" fontId="13" fillId="2" borderId="39" xfId="2" applyFont="1" applyFill="1" applyBorder="1" applyAlignment="1" applyProtection="1">
      <alignment horizontal="center" vertical="center" wrapText="1"/>
    </xf>
    <xf numFmtId="0" fontId="25" fillId="2" borderId="45" xfId="2" applyFont="1" applyFill="1" applyBorder="1" applyAlignment="1" applyProtection="1">
      <alignment horizontal="center" vertical="center" wrapText="1"/>
    </xf>
    <xf numFmtId="0" fontId="14" fillId="0" borderId="0" xfId="2" applyFont="1" applyAlignment="1" applyProtection="1">
      <alignment vertical="top" wrapText="1"/>
    </xf>
    <xf numFmtId="0" fontId="14" fillId="0" borderId="14" xfId="2" applyFont="1" applyBorder="1" applyAlignment="1" applyProtection="1">
      <alignment vertical="top" wrapText="1"/>
    </xf>
    <xf numFmtId="0" fontId="41" fillId="3" borderId="62" xfId="2" applyFont="1" applyFill="1" applyBorder="1" applyAlignment="1" applyProtection="1">
      <alignment horizontal="center" vertical="center" wrapText="1"/>
    </xf>
    <xf numFmtId="0" fontId="41" fillId="3" borderId="6" xfId="2" applyFont="1" applyFill="1" applyBorder="1" applyAlignment="1" applyProtection="1">
      <alignment horizontal="center" vertical="center" wrapText="1"/>
    </xf>
    <xf numFmtId="0" fontId="41" fillId="3" borderId="46" xfId="2" applyFont="1" applyFill="1" applyBorder="1" applyAlignment="1" applyProtection="1">
      <alignment horizontal="center" vertical="center" wrapText="1"/>
    </xf>
    <xf numFmtId="0" fontId="41" fillId="3" borderId="61" xfId="2" applyFont="1" applyFill="1" applyBorder="1" applyAlignment="1" applyProtection="1">
      <alignment horizontal="center" vertical="center" wrapText="1"/>
    </xf>
    <xf numFmtId="0" fontId="41" fillId="3" borderId="11" xfId="2" applyFont="1" applyFill="1" applyBorder="1" applyAlignment="1" applyProtection="1">
      <alignment horizontal="center" vertical="center" wrapText="1"/>
    </xf>
    <xf numFmtId="0" fontId="14" fillId="0" borderId="6" xfId="2" applyFont="1" applyBorder="1" applyAlignment="1" applyProtection="1">
      <alignment vertical="top" wrapText="1"/>
    </xf>
    <xf numFmtId="0" fontId="41" fillId="3" borderId="60" xfId="2" applyFont="1" applyFill="1" applyBorder="1" applyAlignment="1" applyProtection="1">
      <alignment horizontal="center" vertical="center" wrapText="1"/>
    </xf>
    <xf numFmtId="0" fontId="41" fillId="3" borderId="29" xfId="2" applyFont="1" applyFill="1" applyBorder="1" applyAlignment="1" applyProtection="1">
      <alignment horizontal="center" vertical="center" wrapText="1"/>
    </xf>
    <xf numFmtId="0" fontId="14" fillId="3" borderId="0" xfId="2" applyFont="1" applyFill="1" applyBorder="1" applyAlignment="1" applyProtection="1">
      <alignment vertical="top" wrapText="1"/>
    </xf>
    <xf numFmtId="0" fontId="26" fillId="3" borderId="0" xfId="2" applyFont="1" applyFill="1" applyBorder="1" applyAlignment="1" applyProtection="1">
      <alignment horizontal="center" vertical="center" wrapText="1"/>
    </xf>
    <xf numFmtId="0" fontId="13" fillId="3" borderId="0" xfId="2" applyFont="1" applyFill="1" applyBorder="1" applyAlignment="1" applyProtection="1">
      <alignment horizontal="left" vertical="center" wrapText="1"/>
    </xf>
    <xf numFmtId="0" fontId="18" fillId="3" borderId="0" xfId="2" applyFont="1" applyFill="1" applyBorder="1" applyAlignment="1" applyProtection="1">
      <alignment vertical="center" wrapText="1"/>
    </xf>
    <xf numFmtId="0" fontId="29" fillId="3" borderId="0" xfId="2" applyFont="1" applyFill="1" applyAlignment="1" applyProtection="1">
      <alignment vertical="top" wrapText="1"/>
    </xf>
    <xf numFmtId="0" fontId="29" fillId="0" borderId="0" xfId="2" applyFont="1" applyAlignment="1" applyProtection="1">
      <alignment vertical="top" wrapText="1"/>
    </xf>
    <xf numFmtId="0" fontId="40" fillId="3" borderId="0" xfId="1" applyFont="1" applyFill="1" applyBorder="1" applyProtection="1">
      <alignment vertical="center"/>
    </xf>
    <xf numFmtId="0" fontId="80" fillId="3" borderId="0" xfId="2" applyFont="1" applyFill="1" applyAlignment="1" applyProtection="1">
      <alignment vertical="top" wrapText="1"/>
    </xf>
    <xf numFmtId="0" fontId="79" fillId="3" borderId="0" xfId="2" applyFont="1" applyFill="1" applyBorder="1" applyAlignment="1" applyProtection="1">
      <alignment vertical="center" wrapText="1"/>
    </xf>
    <xf numFmtId="0" fontId="78" fillId="3" borderId="0" xfId="2" applyFont="1" applyFill="1" applyBorder="1" applyAlignment="1" applyProtection="1">
      <alignment vertical="center"/>
    </xf>
    <xf numFmtId="0" fontId="78" fillId="3" borderId="0" xfId="2" applyFont="1" applyFill="1" applyBorder="1" applyAlignment="1" applyProtection="1">
      <alignment vertical="center" wrapText="1"/>
    </xf>
    <xf numFmtId="0" fontId="16" fillId="2" borderId="3" xfId="2" applyFont="1" applyFill="1" applyBorder="1" applyAlignment="1" applyProtection="1">
      <alignment vertical="center" wrapText="1"/>
    </xf>
    <xf numFmtId="0" fontId="16" fillId="2" borderId="9" xfId="2" applyFont="1" applyFill="1" applyBorder="1" applyAlignment="1" applyProtection="1">
      <alignment vertical="center" wrapText="1"/>
    </xf>
    <xf numFmtId="49" fontId="28" fillId="3" borderId="14" xfId="2" applyNumberFormat="1" applyFont="1" applyFill="1" applyBorder="1" applyAlignment="1" applyProtection="1">
      <alignment vertical="top" wrapText="1"/>
    </xf>
    <xf numFmtId="49" fontId="29" fillId="3" borderId="15" xfId="2" applyNumberFormat="1" applyFont="1" applyFill="1" applyBorder="1" applyAlignment="1" applyProtection="1">
      <alignment vertical="top" wrapText="1"/>
    </xf>
    <xf numFmtId="49" fontId="29" fillId="8" borderId="6" xfId="2" applyNumberFormat="1" applyFont="1" applyFill="1" applyBorder="1" applyAlignment="1" applyProtection="1">
      <alignment horizontal="left" vertical="top" wrapText="1"/>
    </xf>
    <xf numFmtId="0" fontId="29" fillId="0" borderId="11" xfId="2" applyFont="1" applyFill="1" applyBorder="1" applyAlignment="1" applyProtection="1">
      <alignment vertical="top" wrapText="1"/>
    </xf>
    <xf numFmtId="49" fontId="28" fillId="3" borderId="6" xfId="2" applyNumberFormat="1" applyFont="1" applyFill="1" applyBorder="1" applyAlignment="1" applyProtection="1">
      <alignment vertical="top" wrapText="1"/>
    </xf>
    <xf numFmtId="49" fontId="28" fillId="3" borderId="11" xfId="2" applyNumberFormat="1" applyFont="1" applyFill="1" applyBorder="1" applyAlignment="1" applyProtection="1">
      <alignment vertical="top" wrapText="1"/>
    </xf>
    <xf numFmtId="49" fontId="28" fillId="3" borderId="10" xfId="2" applyNumberFormat="1" applyFont="1" applyFill="1" applyBorder="1" applyAlignment="1" applyProtection="1">
      <alignment vertical="top" wrapText="1"/>
    </xf>
    <xf numFmtId="49" fontId="28" fillId="3" borderId="2" xfId="2" applyNumberFormat="1" applyFont="1" applyFill="1" applyBorder="1" applyAlignment="1" applyProtection="1">
      <alignment vertical="top" wrapText="1"/>
    </xf>
    <xf numFmtId="49" fontId="29" fillId="3" borderId="10" xfId="2" applyNumberFormat="1" applyFont="1" applyFill="1" applyBorder="1" applyAlignment="1" applyProtection="1">
      <alignment vertical="top" wrapText="1"/>
    </xf>
    <xf numFmtId="0" fontId="29" fillId="0" borderId="11" xfId="2" applyFont="1" applyBorder="1" applyAlignment="1" applyProtection="1">
      <alignment vertical="top" wrapText="1"/>
    </xf>
    <xf numFmtId="176" fontId="29" fillId="3" borderId="0" xfId="2" applyNumberFormat="1" applyFont="1" applyFill="1" applyBorder="1" applyAlignment="1" applyProtection="1">
      <alignment vertical="top" wrapText="1"/>
    </xf>
    <xf numFmtId="49" fontId="14" fillId="3" borderId="0" xfId="2" applyNumberFormat="1" applyFont="1" applyFill="1" applyBorder="1" applyAlignment="1" applyProtection="1">
      <alignment vertical="top" wrapText="1"/>
    </xf>
    <xf numFmtId="0" fontId="29" fillId="3" borderId="0" xfId="2" applyFont="1" applyFill="1" applyBorder="1" applyAlignment="1" applyProtection="1">
      <alignment vertical="top" wrapText="1"/>
    </xf>
    <xf numFmtId="0" fontId="29" fillId="0" borderId="0" xfId="2" applyFont="1" applyAlignment="1" applyProtection="1">
      <alignment horizontal="center" vertical="top" wrapText="1"/>
    </xf>
    <xf numFmtId="49" fontId="29" fillId="3" borderId="0" xfId="2" applyNumberFormat="1" applyFont="1" applyFill="1" applyBorder="1" applyAlignment="1" applyProtection="1">
      <alignment horizontal="left" vertical="top" wrapText="1"/>
    </xf>
    <xf numFmtId="49" fontId="29" fillId="3" borderId="0" xfId="2" applyNumberFormat="1" applyFont="1" applyFill="1" applyBorder="1" applyAlignment="1" applyProtection="1">
      <alignment horizontal="center" vertical="top" wrapText="1"/>
    </xf>
    <xf numFmtId="49" fontId="28" fillId="3" borderId="0" xfId="2" applyNumberFormat="1" applyFont="1" applyFill="1" applyBorder="1" applyAlignment="1" applyProtection="1">
      <alignment vertical="top" wrapText="1"/>
    </xf>
    <xf numFmtId="49" fontId="30" fillId="3" borderId="0" xfId="2" applyNumberFormat="1" applyFont="1" applyFill="1" applyBorder="1" applyAlignment="1" applyProtection="1">
      <alignment vertical="top" wrapText="1"/>
    </xf>
    <xf numFmtId="49" fontId="28" fillId="3" borderId="15" xfId="2" applyNumberFormat="1" applyFont="1" applyFill="1" applyBorder="1" applyAlignment="1" applyProtection="1">
      <alignment vertical="top" wrapText="1"/>
    </xf>
    <xf numFmtId="49" fontId="29" fillId="3" borderId="11" xfId="2" applyNumberFormat="1" applyFont="1" applyFill="1" applyBorder="1" applyAlignment="1" applyProtection="1">
      <alignment vertical="top" wrapText="1"/>
    </xf>
    <xf numFmtId="49" fontId="29" fillId="3" borderId="2" xfId="2" applyNumberFormat="1" applyFont="1" applyFill="1" applyBorder="1" applyAlignment="1" applyProtection="1">
      <alignment vertical="top" wrapText="1"/>
    </xf>
    <xf numFmtId="0" fontId="28" fillId="3" borderId="0" xfId="2" applyFont="1" applyFill="1" applyAlignment="1" applyProtection="1">
      <alignment vertical="top" wrapText="1"/>
    </xf>
    <xf numFmtId="0" fontId="28" fillId="0" borderId="0" xfId="2" applyFont="1" applyAlignment="1" applyProtection="1">
      <alignment vertical="top" wrapText="1"/>
    </xf>
    <xf numFmtId="49" fontId="28" fillId="3" borderId="14" xfId="2" applyNumberFormat="1" applyFont="1" applyFill="1" applyBorder="1" applyAlignment="1" applyProtection="1">
      <alignment horizontal="left" vertical="top" wrapText="1"/>
    </xf>
    <xf numFmtId="49" fontId="29" fillId="3" borderId="11" xfId="2" applyNumberFormat="1" applyFont="1" applyFill="1" applyBorder="1" applyAlignment="1" applyProtection="1">
      <alignment horizontal="left" vertical="top" wrapText="1"/>
    </xf>
    <xf numFmtId="49" fontId="28" fillId="3" borderId="7" xfId="2" applyNumberFormat="1" applyFont="1" applyFill="1" applyBorder="1" applyAlignment="1" applyProtection="1">
      <alignment vertical="top" wrapText="1"/>
    </xf>
    <xf numFmtId="0" fontId="30" fillId="3" borderId="0" xfId="2" applyFont="1" applyFill="1" applyAlignment="1" applyProtection="1">
      <alignment vertical="top" wrapText="1"/>
    </xf>
    <xf numFmtId="0" fontId="30" fillId="0" borderId="0" xfId="2" applyFont="1" applyAlignment="1" applyProtection="1">
      <alignment vertical="top" wrapText="1"/>
    </xf>
    <xf numFmtId="0" fontId="15" fillId="3" borderId="0" xfId="2" applyFont="1" applyFill="1" applyBorder="1" applyAlignment="1" applyProtection="1">
      <alignment vertical="center" wrapText="1"/>
    </xf>
    <xf numFmtId="0" fontId="13" fillId="3" borderId="0" xfId="1" applyFont="1" applyFill="1" applyBorder="1" applyProtection="1">
      <alignment vertical="center"/>
    </xf>
    <xf numFmtId="0" fontId="25" fillId="3" borderId="0" xfId="2" applyFont="1" applyFill="1" applyBorder="1" applyAlignment="1" applyProtection="1">
      <alignment vertical="center" wrapText="1"/>
    </xf>
    <xf numFmtId="0" fontId="14" fillId="3" borderId="0" xfId="2" applyFont="1" applyFill="1" applyBorder="1" applyAlignment="1" applyProtection="1">
      <alignment vertical="center" wrapText="1"/>
    </xf>
    <xf numFmtId="0" fontId="14" fillId="2" borderId="82" xfId="2" applyFont="1" applyFill="1" applyBorder="1" applyAlignment="1" applyProtection="1">
      <alignment horizontal="center" vertical="center" wrapText="1"/>
    </xf>
    <xf numFmtId="0" fontId="16" fillId="0" borderId="0" xfId="2" applyFont="1" applyAlignment="1" applyProtection="1">
      <alignment horizontal="center" vertical="center" wrapText="1"/>
    </xf>
    <xf numFmtId="0" fontId="14" fillId="2" borderId="78"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49" fontId="16" fillId="2" borderId="34" xfId="1" applyNumberFormat="1" applyFont="1" applyFill="1" applyBorder="1" applyAlignment="1" applyProtection="1">
      <alignment horizontal="center" vertical="center" wrapText="1"/>
    </xf>
    <xf numFmtId="0" fontId="16" fillId="2" borderId="81" xfId="2" applyFont="1" applyFill="1" applyBorder="1" applyAlignment="1" applyProtection="1">
      <alignment horizontal="center" vertical="center" wrapText="1"/>
    </xf>
    <xf numFmtId="0" fontId="16" fillId="3" borderId="65" xfId="2" applyFont="1" applyFill="1" applyBorder="1" applyAlignment="1" applyProtection="1">
      <alignment horizontal="center" vertical="center" wrapText="1"/>
    </xf>
    <xf numFmtId="0" fontId="16" fillId="3" borderId="14"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0" fontId="16" fillId="3" borderId="63" xfId="2" applyFont="1" applyFill="1" applyBorder="1" applyAlignment="1" applyProtection="1">
      <alignment horizontal="left" vertical="center" wrapText="1"/>
    </xf>
    <xf numFmtId="0" fontId="29" fillId="0" borderId="0" xfId="2" applyFont="1" applyFill="1" applyAlignment="1" applyProtection="1">
      <alignment vertical="top" wrapText="1"/>
    </xf>
    <xf numFmtId="0" fontId="16" fillId="3" borderId="66" xfId="2" applyFont="1" applyFill="1" applyBorder="1" applyAlignment="1" applyProtection="1">
      <alignment horizontal="center" vertical="center" wrapText="1"/>
    </xf>
    <xf numFmtId="0" fontId="16" fillId="3" borderId="16" xfId="2" applyFont="1" applyFill="1" applyBorder="1" applyAlignment="1" applyProtection="1">
      <alignment horizontal="center" vertical="center" wrapText="1"/>
    </xf>
    <xf numFmtId="177" fontId="16" fillId="3" borderId="16" xfId="2" applyNumberFormat="1" applyFont="1" applyFill="1" applyBorder="1" applyAlignment="1" applyProtection="1">
      <alignment horizontal="center" vertical="center" wrapText="1"/>
    </xf>
    <xf numFmtId="0" fontId="16" fillId="3" borderId="67" xfId="2" applyFont="1" applyFill="1" applyBorder="1" applyAlignment="1" applyProtection="1">
      <alignment horizontal="left" vertical="center" wrapText="1"/>
    </xf>
    <xf numFmtId="0" fontId="46" fillId="3" borderId="66" xfId="2" applyFont="1" applyFill="1" applyBorder="1" applyAlignment="1" applyProtection="1">
      <alignment horizontal="center" vertical="center" wrapText="1"/>
    </xf>
    <xf numFmtId="0" fontId="46" fillId="3" borderId="16" xfId="2" applyFont="1" applyFill="1" applyBorder="1" applyAlignment="1" applyProtection="1">
      <alignment horizontal="center" vertical="center" wrapText="1"/>
    </xf>
    <xf numFmtId="177" fontId="46" fillId="3" borderId="16" xfId="2" applyNumberFormat="1" applyFont="1" applyFill="1" applyBorder="1" applyAlignment="1" applyProtection="1">
      <alignment horizontal="center" vertical="center" wrapText="1"/>
    </xf>
    <xf numFmtId="0" fontId="46" fillId="3" borderId="67" xfId="2" applyFont="1" applyFill="1" applyBorder="1" applyAlignment="1" applyProtection="1">
      <alignment horizontal="left" vertical="center" wrapText="1"/>
    </xf>
    <xf numFmtId="0" fontId="66" fillId="3" borderId="16" xfId="2" applyFont="1" applyFill="1" applyBorder="1" applyAlignment="1" applyProtection="1">
      <alignment horizontal="center" vertical="center" wrapText="1"/>
    </xf>
    <xf numFmtId="0" fontId="16" fillId="0" borderId="0" xfId="2" applyFont="1" applyFill="1" applyAlignment="1" applyProtection="1">
      <alignment vertical="top" wrapText="1"/>
    </xf>
    <xf numFmtId="0" fontId="16" fillId="0" borderId="0" xfId="1" applyFont="1" applyProtection="1">
      <alignment vertical="center"/>
    </xf>
    <xf numFmtId="0" fontId="46" fillId="3" borderId="48" xfId="2" applyFont="1" applyFill="1" applyBorder="1" applyAlignment="1" applyProtection="1">
      <alignment horizontal="center" vertical="center" wrapText="1"/>
    </xf>
    <xf numFmtId="0" fontId="66" fillId="3" borderId="4" xfId="2" applyFont="1" applyFill="1" applyBorder="1" applyAlignment="1" applyProtection="1">
      <alignment horizontal="center" vertical="center" wrapText="1"/>
    </xf>
    <xf numFmtId="0" fontId="46" fillId="3" borderId="4" xfId="2" applyFont="1" applyFill="1" applyBorder="1" applyAlignment="1" applyProtection="1">
      <alignment horizontal="center" vertical="center" wrapText="1"/>
    </xf>
    <xf numFmtId="177" fontId="46" fillId="3" borderId="4" xfId="2" applyNumberFormat="1" applyFont="1" applyFill="1" applyBorder="1" applyAlignment="1" applyProtection="1">
      <alignment horizontal="center" vertical="center" wrapText="1"/>
    </xf>
    <xf numFmtId="0" fontId="46" fillId="3" borderId="26" xfId="2" applyFont="1" applyFill="1" applyBorder="1" applyAlignment="1" applyProtection="1">
      <alignment horizontal="center" vertical="center" wrapText="1"/>
    </xf>
    <xf numFmtId="0" fontId="46" fillId="3" borderId="64" xfId="2" applyFont="1" applyFill="1" applyBorder="1" applyAlignment="1" applyProtection="1">
      <alignment horizontal="left" vertical="center" wrapText="1"/>
    </xf>
    <xf numFmtId="0" fontId="14" fillId="3" borderId="62" xfId="2" applyFont="1" applyFill="1" applyBorder="1" applyAlignment="1" applyProtection="1">
      <alignment horizontal="center" vertical="center" wrapText="1"/>
    </xf>
    <xf numFmtId="0" fontId="14" fillId="3" borderId="61" xfId="2" applyFont="1" applyFill="1" applyBorder="1" applyAlignment="1" applyProtection="1">
      <alignment horizontal="center" vertical="center" wrapText="1"/>
    </xf>
    <xf numFmtId="0" fontId="14" fillId="3" borderId="60" xfId="2" applyFont="1" applyFill="1" applyBorder="1" applyAlignment="1" applyProtection="1">
      <alignment horizontal="center" vertical="center" wrapText="1"/>
    </xf>
    <xf numFmtId="0" fontId="14" fillId="3" borderId="6" xfId="2" applyFont="1" applyFill="1" applyBorder="1" applyAlignment="1" applyProtection="1">
      <alignment horizontal="center" vertical="center" wrapText="1"/>
    </xf>
    <xf numFmtId="0" fontId="14" fillId="3" borderId="11" xfId="2" applyFont="1" applyFill="1" applyBorder="1" applyAlignment="1" applyProtection="1">
      <alignment horizontal="center" vertical="center" wrapText="1"/>
    </xf>
    <xf numFmtId="0" fontId="14" fillId="3" borderId="29" xfId="2" applyFont="1" applyFill="1" applyBorder="1" applyAlignment="1" applyProtection="1">
      <alignment horizontal="center" vertical="center" wrapText="1"/>
    </xf>
    <xf numFmtId="0" fontId="60" fillId="3" borderId="0" xfId="1" applyFont="1" applyFill="1" applyBorder="1" applyAlignment="1" applyProtection="1">
      <alignment vertical="center"/>
    </xf>
    <xf numFmtId="0" fontId="16" fillId="3" borderId="0" xfId="1" applyFont="1" applyFill="1" applyBorder="1" applyAlignment="1" applyProtection="1">
      <alignment horizontal="right"/>
    </xf>
    <xf numFmtId="0" fontId="59" fillId="3" borderId="0" xfId="1" applyFont="1" applyFill="1" applyBorder="1" applyProtection="1">
      <alignment vertical="center"/>
    </xf>
    <xf numFmtId="0" fontId="57" fillId="3" borderId="0" xfId="1" applyFont="1" applyFill="1" applyBorder="1" applyProtection="1">
      <alignment vertical="center"/>
    </xf>
    <xf numFmtId="0" fontId="14" fillId="3" borderId="0" xfId="1" applyFont="1" applyFill="1" applyProtection="1">
      <alignment vertical="center"/>
    </xf>
    <xf numFmtId="0" fontId="15" fillId="3" borderId="0" xfId="1" applyFont="1" applyFill="1" applyBorder="1" applyProtection="1">
      <alignment vertical="center"/>
    </xf>
    <xf numFmtId="0" fontId="58" fillId="3" borderId="0" xfId="1" applyFont="1" applyFill="1" applyBorder="1" applyProtection="1">
      <alignment vertical="center"/>
    </xf>
    <xf numFmtId="0" fontId="14" fillId="0" borderId="0" xfId="1" applyFont="1" applyBorder="1" applyProtection="1">
      <alignment vertical="center"/>
    </xf>
    <xf numFmtId="0" fontId="14" fillId="3" borderId="0" xfId="1" applyFont="1" applyFill="1" applyAlignment="1" applyProtection="1">
      <alignment vertical="center" wrapText="1"/>
    </xf>
    <xf numFmtId="0" fontId="15" fillId="3" borderId="0" xfId="1" applyFont="1" applyFill="1" applyProtection="1">
      <alignment vertical="center"/>
    </xf>
    <xf numFmtId="0" fontId="56" fillId="3" borderId="0" xfId="1" applyFont="1" applyFill="1" applyBorder="1" applyProtection="1">
      <alignment vertical="center"/>
    </xf>
    <xf numFmtId="0" fontId="56" fillId="3" borderId="0" xfId="1" applyFont="1" applyFill="1" applyProtection="1">
      <alignment vertical="center"/>
    </xf>
    <xf numFmtId="0" fontId="16" fillId="2" borderId="33"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6" fillId="2" borderId="10" xfId="1" applyFont="1" applyFill="1" applyBorder="1" applyAlignment="1" applyProtection="1">
      <alignment horizontal="center" vertical="center"/>
    </xf>
    <xf numFmtId="49" fontId="50" fillId="2" borderId="113" xfId="1" applyNumberFormat="1" applyFont="1" applyFill="1" applyBorder="1" applyAlignment="1" applyProtection="1">
      <alignment horizontal="center" vertical="center" wrapText="1"/>
    </xf>
    <xf numFmtId="49" fontId="50" fillId="2" borderId="34" xfId="1" applyNumberFormat="1" applyFont="1" applyFill="1" applyBorder="1" applyAlignment="1" applyProtection="1">
      <alignment horizontal="center" vertical="center" wrapText="1"/>
    </xf>
    <xf numFmtId="49" fontId="50" fillId="2" borderId="78" xfId="1" applyNumberFormat="1" applyFont="1" applyFill="1" applyBorder="1" applyAlignment="1" applyProtection="1">
      <alignment horizontal="center" vertical="center" wrapText="1"/>
    </xf>
    <xf numFmtId="49" fontId="50" fillId="2" borderId="112" xfId="1" applyNumberFormat="1" applyFont="1" applyFill="1" applyBorder="1" applyAlignment="1" applyProtection="1">
      <alignment horizontal="center" vertical="center" wrapText="1"/>
    </xf>
    <xf numFmtId="49" fontId="29" fillId="2" borderId="111" xfId="1" applyNumberFormat="1" applyFont="1" applyFill="1" applyBorder="1" applyAlignment="1" applyProtection="1">
      <alignment horizontal="center" vertical="center" wrapText="1"/>
    </xf>
    <xf numFmtId="49" fontId="50" fillId="2" borderId="110" xfId="1" applyNumberFormat="1" applyFont="1" applyFill="1" applyBorder="1" applyAlignment="1" applyProtection="1">
      <alignment horizontal="center" vertical="center" wrapText="1"/>
    </xf>
    <xf numFmtId="49" fontId="29" fillId="2" borderId="109" xfId="1" applyNumberFormat="1" applyFont="1" applyFill="1" applyBorder="1" applyAlignment="1" applyProtection="1">
      <alignment horizontal="center" vertical="center" wrapText="1"/>
    </xf>
    <xf numFmtId="179" fontId="14" fillId="2" borderId="108" xfId="1" applyNumberFormat="1" applyFont="1" applyFill="1" applyBorder="1" applyAlignment="1" applyProtection="1">
      <alignment vertical="center" shrinkToFit="1"/>
    </xf>
    <xf numFmtId="49" fontId="16" fillId="0" borderId="14" xfId="2" applyNumberFormat="1" applyFont="1" applyFill="1" applyBorder="1" applyAlignment="1" applyProtection="1">
      <alignment horizontal="center" vertical="center" wrapText="1"/>
    </xf>
    <xf numFmtId="0" fontId="16" fillId="0" borderId="149" xfId="2" applyNumberFormat="1" applyFont="1" applyFill="1" applyBorder="1" applyAlignment="1" applyProtection="1">
      <alignment horizontal="center" vertical="center" wrapText="1"/>
    </xf>
    <xf numFmtId="49" fontId="16" fillId="0" borderId="149" xfId="2" applyNumberFormat="1" applyFont="1" applyFill="1" applyBorder="1" applyAlignment="1" applyProtection="1">
      <alignment horizontal="center" vertical="center" wrapText="1"/>
    </xf>
    <xf numFmtId="0" fontId="16" fillId="0" borderId="102" xfId="2" applyFont="1" applyFill="1" applyBorder="1" applyAlignment="1" applyProtection="1">
      <alignment horizontal="center" vertical="center" wrapText="1"/>
    </xf>
    <xf numFmtId="0" fontId="16" fillId="0" borderId="17" xfId="2" applyFont="1" applyFill="1" applyBorder="1" applyAlignment="1" applyProtection="1">
      <alignment horizontal="left" vertical="center" wrapText="1"/>
    </xf>
    <xf numFmtId="49" fontId="16" fillId="0" borderId="63" xfId="2" applyNumberFormat="1" applyFont="1" applyFill="1" applyBorder="1" applyAlignment="1" applyProtection="1">
      <alignment horizontal="center" vertical="center" wrapText="1"/>
    </xf>
    <xf numFmtId="179" fontId="14" fillId="2" borderId="102" xfId="1" applyNumberFormat="1" applyFont="1" applyFill="1" applyBorder="1" applyAlignment="1" applyProtection="1">
      <alignment vertical="center" shrinkToFit="1"/>
    </xf>
    <xf numFmtId="49" fontId="16" fillId="0" borderId="16" xfId="2" applyNumberFormat="1" applyFont="1" applyFill="1" applyBorder="1" applyAlignment="1" applyProtection="1">
      <alignment horizontal="center" vertical="center" wrapText="1"/>
    </xf>
    <xf numFmtId="0" fontId="16" fillId="0" borderId="16" xfId="2" applyNumberFormat="1" applyFont="1" applyFill="1" applyBorder="1" applyAlignment="1" applyProtection="1">
      <alignment horizontal="center" vertical="center" wrapText="1"/>
    </xf>
    <xf numFmtId="49" fontId="16" fillId="0" borderId="67" xfId="2" applyNumberFormat="1" applyFont="1" applyFill="1" applyBorder="1" applyAlignment="1" applyProtection="1">
      <alignment horizontal="center" vertical="center" wrapText="1"/>
    </xf>
    <xf numFmtId="0" fontId="16" fillId="0" borderId="14" xfId="2" applyNumberFormat="1" applyFont="1" applyFill="1" applyBorder="1" applyAlignment="1" applyProtection="1">
      <alignment horizontal="center" vertical="center" wrapText="1"/>
    </xf>
    <xf numFmtId="49" fontId="16" fillId="0" borderId="104" xfId="2" applyNumberFormat="1" applyFont="1" applyFill="1" applyBorder="1" applyAlignment="1" applyProtection="1">
      <alignment horizontal="center" vertical="center" wrapText="1"/>
    </xf>
    <xf numFmtId="0" fontId="16" fillId="0" borderId="104" xfId="2" applyNumberFormat="1" applyFont="1" applyFill="1" applyBorder="1" applyAlignment="1" applyProtection="1">
      <alignment horizontal="center" vertical="center" wrapText="1"/>
    </xf>
    <xf numFmtId="179" fontId="14" fillId="2" borderId="105" xfId="1" applyNumberFormat="1" applyFont="1" applyFill="1" applyBorder="1" applyAlignment="1" applyProtection="1">
      <alignment vertical="center" shrinkToFit="1"/>
    </xf>
    <xf numFmtId="179" fontId="14" fillId="2" borderId="100" xfId="1" applyNumberFormat="1" applyFont="1" applyFill="1" applyBorder="1" applyAlignment="1" applyProtection="1">
      <alignment vertical="center" shrinkToFit="1"/>
    </xf>
    <xf numFmtId="49" fontId="16" fillId="0" borderId="98" xfId="2" applyNumberFormat="1" applyFont="1" applyFill="1" applyBorder="1" applyAlignment="1" applyProtection="1">
      <alignment horizontal="center" vertical="center" wrapText="1"/>
    </xf>
    <xf numFmtId="0" fontId="16" fillId="0" borderId="98" xfId="2" applyNumberFormat="1" applyFont="1" applyFill="1" applyBorder="1" applyAlignment="1" applyProtection="1">
      <alignment horizontal="center" vertical="center" wrapText="1"/>
    </xf>
    <xf numFmtId="0" fontId="16" fillId="0" borderId="100" xfId="2" applyFont="1" applyFill="1" applyBorder="1" applyAlignment="1" applyProtection="1">
      <alignment horizontal="center" vertical="center" wrapText="1"/>
    </xf>
    <xf numFmtId="0" fontId="16" fillId="0" borderId="76" xfId="2" applyFont="1" applyFill="1" applyBorder="1" applyAlignment="1" applyProtection="1">
      <alignment horizontal="left" vertical="center" wrapText="1"/>
    </xf>
    <xf numFmtId="49" fontId="16" fillId="0" borderId="156" xfId="2" applyNumberFormat="1" applyFont="1" applyFill="1" applyBorder="1" applyAlignment="1" applyProtection="1">
      <alignment horizontal="center" vertical="center" wrapText="1"/>
    </xf>
    <xf numFmtId="179" fontId="14" fillId="2" borderId="48" xfId="1" applyNumberFormat="1" applyFont="1" applyFill="1" applyBorder="1" applyAlignment="1" applyProtection="1">
      <alignment horizontal="right" vertical="center" shrinkToFit="1"/>
    </xf>
    <xf numFmtId="0" fontId="29" fillId="3" borderId="0" xfId="1" applyFont="1" applyFill="1" applyBorder="1" applyProtection="1">
      <alignment vertical="center"/>
    </xf>
    <xf numFmtId="0" fontId="16" fillId="0" borderId="26" xfId="1" applyFont="1" applyFill="1" applyBorder="1" applyAlignment="1" applyProtection="1">
      <alignment horizontal="center" vertical="center"/>
    </xf>
    <xf numFmtId="0" fontId="16" fillId="0" borderId="4" xfId="1" applyFont="1" applyFill="1" applyBorder="1" applyAlignment="1" applyProtection="1">
      <alignment horizontal="center" vertical="center"/>
    </xf>
    <xf numFmtId="0" fontId="16" fillId="0" borderId="64" xfId="1" applyFont="1" applyFill="1" applyBorder="1" applyAlignment="1" applyProtection="1">
      <alignment horizontal="center" vertical="center"/>
    </xf>
    <xf numFmtId="0" fontId="16" fillId="3" borderId="0" xfId="1" applyFont="1" applyFill="1" applyBorder="1" applyAlignment="1" applyProtection="1">
      <alignment horizontal="center" vertical="center"/>
    </xf>
    <xf numFmtId="0" fontId="13" fillId="3" borderId="0" xfId="1" applyFont="1" applyFill="1" applyBorder="1" applyAlignment="1" applyProtection="1"/>
    <xf numFmtId="0" fontId="30" fillId="3" borderId="0" xfId="1" applyNumberFormat="1" applyFont="1" applyFill="1" applyBorder="1" applyAlignment="1" applyProtection="1">
      <alignment vertical="center" shrinkToFit="1"/>
    </xf>
    <xf numFmtId="0" fontId="50" fillId="3" borderId="0" xfId="1" applyNumberFormat="1" applyFont="1" applyFill="1" applyBorder="1" applyAlignment="1" applyProtection="1">
      <alignment vertical="center" shrinkToFit="1"/>
    </xf>
    <xf numFmtId="0" fontId="30" fillId="3" borderId="0" xfId="1" applyNumberFormat="1" applyFont="1" applyFill="1" applyBorder="1" applyAlignment="1" applyProtection="1">
      <alignment vertical="center" wrapText="1"/>
    </xf>
    <xf numFmtId="0" fontId="16" fillId="0" borderId="0" xfId="1" applyFont="1" applyFill="1" applyProtection="1">
      <alignment vertical="center"/>
    </xf>
    <xf numFmtId="0" fontId="40" fillId="3" borderId="0" xfId="1" applyNumberFormat="1" applyFont="1" applyFill="1" applyBorder="1" applyAlignment="1" applyProtection="1">
      <alignment vertical="center" wrapText="1"/>
    </xf>
    <xf numFmtId="49" fontId="30" fillId="5" borderId="0" xfId="1" applyNumberFormat="1" applyFont="1" applyFill="1" applyBorder="1" applyAlignment="1" applyProtection="1">
      <alignment vertical="center" wrapText="1"/>
    </xf>
    <xf numFmtId="0" fontId="14" fillId="2" borderId="92" xfId="1" applyFont="1" applyFill="1" applyBorder="1" applyProtection="1">
      <alignment vertical="center"/>
    </xf>
    <xf numFmtId="0" fontId="16" fillId="2" borderId="91" xfId="1" applyFont="1" applyFill="1" applyBorder="1" applyProtection="1">
      <alignment vertical="center"/>
    </xf>
    <xf numFmtId="49" fontId="13" fillId="2" borderId="15" xfId="1" applyNumberFormat="1" applyFont="1" applyFill="1" applyBorder="1" applyAlignment="1" applyProtection="1">
      <alignment horizontal="center" vertical="center" shrinkToFit="1"/>
    </xf>
    <xf numFmtId="49" fontId="13" fillId="2" borderId="17" xfId="1" applyNumberFormat="1" applyFont="1" applyFill="1" applyBorder="1" applyAlignment="1" applyProtection="1">
      <alignment horizontal="center" vertical="center" shrinkToFit="1"/>
    </xf>
    <xf numFmtId="0" fontId="39" fillId="5" borderId="0" xfId="1" applyFont="1" applyFill="1" applyBorder="1" applyAlignment="1" applyProtection="1">
      <alignment vertical="top"/>
    </xf>
    <xf numFmtId="0" fontId="40" fillId="5" borderId="0" xfId="1" applyFont="1" applyFill="1" applyBorder="1" applyProtection="1">
      <alignment vertical="center"/>
    </xf>
    <xf numFmtId="49" fontId="13" fillId="2" borderId="5" xfId="1" applyNumberFormat="1" applyFont="1" applyFill="1" applyBorder="1" applyAlignment="1" applyProtection="1">
      <alignment horizontal="center" vertical="center" shrinkToFit="1"/>
    </xf>
    <xf numFmtId="0" fontId="48" fillId="5" borderId="0" xfId="7" applyFont="1" applyFill="1" applyBorder="1" applyAlignment="1" applyProtection="1">
      <alignment vertical="center"/>
    </xf>
    <xf numFmtId="49" fontId="32" fillId="3" borderId="0" xfId="1" applyNumberFormat="1" applyFont="1" applyFill="1" applyBorder="1" applyAlignment="1" applyProtection="1">
      <alignment horizontal="left" vertical="center"/>
    </xf>
    <xf numFmtId="0" fontId="17" fillId="0" borderId="0" xfId="1" applyFont="1" applyProtection="1">
      <alignment vertical="center"/>
    </xf>
    <xf numFmtId="0" fontId="29" fillId="0" borderId="0" xfId="1" applyFont="1" applyProtection="1">
      <alignment vertical="center"/>
    </xf>
    <xf numFmtId="0" fontId="16" fillId="0" borderId="50" xfId="1" applyFont="1" applyBorder="1" applyProtection="1">
      <alignment vertical="center"/>
    </xf>
    <xf numFmtId="0" fontId="16" fillId="0" borderId="30" xfId="1" applyFont="1" applyBorder="1" applyProtection="1">
      <alignment vertical="center"/>
    </xf>
    <xf numFmtId="0" fontId="16" fillId="0" borderId="32" xfId="1" applyFont="1" applyBorder="1" applyProtection="1">
      <alignment vertical="center"/>
    </xf>
    <xf numFmtId="0" fontId="16" fillId="0" borderId="51" xfId="1" applyFont="1" applyBorder="1" applyProtection="1">
      <alignment vertical="center"/>
    </xf>
    <xf numFmtId="0" fontId="16" fillId="0" borderId="52" xfId="1" applyFont="1" applyBorder="1" applyProtection="1">
      <alignment vertical="center"/>
    </xf>
    <xf numFmtId="0" fontId="16" fillId="0" borderId="48" xfId="1" applyFont="1" applyBorder="1" applyProtection="1">
      <alignment vertical="center"/>
    </xf>
    <xf numFmtId="0" fontId="16" fillId="0" borderId="37" xfId="1" applyFont="1" applyBorder="1" applyProtection="1">
      <alignment vertical="center"/>
    </xf>
    <xf numFmtId="0" fontId="16" fillId="0" borderId="49" xfId="1" applyFont="1" applyBorder="1" applyProtection="1">
      <alignment vertical="center"/>
    </xf>
    <xf numFmtId="0" fontId="16" fillId="0" borderId="11" xfId="1" applyFont="1" applyBorder="1" applyProtection="1">
      <alignment vertical="center"/>
    </xf>
    <xf numFmtId="0" fontId="16" fillId="0" borderId="6" xfId="1" applyFont="1" applyBorder="1" applyProtection="1">
      <alignment vertical="center"/>
    </xf>
    <xf numFmtId="0" fontId="30" fillId="3" borderId="0" xfId="11" applyFont="1" applyFill="1" applyProtection="1">
      <alignment vertical="center"/>
    </xf>
    <xf numFmtId="0" fontId="40" fillId="3" borderId="0" xfId="11" applyFont="1" applyFill="1" applyProtection="1">
      <alignment vertical="center"/>
    </xf>
    <xf numFmtId="0" fontId="30" fillId="0" borderId="0" xfId="11" applyFont="1" applyFill="1" applyProtection="1">
      <alignment vertical="center"/>
    </xf>
    <xf numFmtId="0" fontId="29" fillId="3" borderId="0" xfId="11" applyFont="1" applyFill="1" applyProtection="1">
      <alignment vertical="center"/>
    </xf>
    <xf numFmtId="0" fontId="16" fillId="3" borderId="0" xfId="0" applyFont="1" applyFill="1" applyAlignment="1" applyProtection="1">
      <alignment horizontal="left" vertical="center" readingOrder="1"/>
    </xf>
    <xf numFmtId="0" fontId="29" fillId="0" borderId="0" xfId="11" applyFont="1" applyFill="1" applyProtection="1">
      <alignment vertical="center"/>
    </xf>
    <xf numFmtId="0" fontId="16" fillId="3" borderId="0" xfId="11" applyFont="1" applyFill="1" applyProtection="1">
      <alignment vertical="center"/>
    </xf>
    <xf numFmtId="0" fontId="16" fillId="0" borderId="0" xfId="11" applyFont="1" applyFill="1" applyProtection="1">
      <alignment vertical="center"/>
    </xf>
    <xf numFmtId="0" fontId="16" fillId="0" borderId="0" xfId="11" applyFont="1" applyFill="1" applyAlignment="1" applyProtection="1">
      <alignment horizontal="right" vertical="center"/>
    </xf>
    <xf numFmtId="14" fontId="16" fillId="0" borderId="0" xfId="11" applyNumberFormat="1" applyFont="1" applyFill="1" applyProtection="1">
      <alignment vertical="center"/>
    </xf>
    <xf numFmtId="0" fontId="70" fillId="3" borderId="0" xfId="11" applyFont="1" applyFill="1" applyProtection="1">
      <alignment vertical="center"/>
    </xf>
    <xf numFmtId="0" fontId="13" fillId="3" borderId="0" xfId="11" applyFont="1" applyFill="1" applyAlignment="1" applyProtection="1">
      <alignment vertical="center"/>
    </xf>
    <xf numFmtId="0" fontId="13" fillId="0" borderId="0" xfId="11" applyFont="1" applyFill="1" applyAlignment="1" applyProtection="1">
      <alignment vertical="center"/>
    </xf>
    <xf numFmtId="0" fontId="68" fillId="3" borderId="0" xfId="11" applyFont="1" applyFill="1" applyAlignment="1" applyProtection="1">
      <alignment horizontal="center" vertical="center"/>
    </xf>
    <xf numFmtId="0" fontId="13" fillId="3" borderId="0" xfId="11" applyFont="1" applyFill="1" applyAlignment="1" applyProtection="1">
      <alignment horizontal="center" vertical="center"/>
    </xf>
    <xf numFmtId="0" fontId="13" fillId="0" borderId="0" xfId="11" applyFont="1" applyFill="1" applyAlignment="1" applyProtection="1">
      <alignment horizontal="center" vertical="center"/>
    </xf>
    <xf numFmtId="0" fontId="56" fillId="3" borderId="0" xfId="11" applyFont="1" applyFill="1" applyAlignment="1" applyProtection="1">
      <alignment horizontal="centerContinuous" vertical="center"/>
    </xf>
    <xf numFmtId="0" fontId="56" fillId="0" borderId="0" xfId="11" applyFont="1" applyFill="1" applyAlignment="1" applyProtection="1">
      <alignment horizontal="centerContinuous" vertical="center"/>
    </xf>
    <xf numFmtId="0" fontId="15" fillId="3" borderId="0" xfId="11" applyFont="1" applyFill="1" applyAlignment="1" applyProtection="1">
      <alignment horizontal="left" vertical="center" wrapText="1"/>
    </xf>
    <xf numFmtId="0" fontId="15" fillId="3" borderId="0" xfId="11" applyFont="1" applyFill="1" applyAlignment="1" applyProtection="1">
      <alignment horizontal="left" vertical="center"/>
    </xf>
    <xf numFmtId="0" fontId="18" fillId="3" borderId="0" xfId="0" applyFont="1" applyFill="1" applyProtection="1">
      <alignment vertical="center"/>
    </xf>
    <xf numFmtId="0" fontId="16" fillId="3" borderId="0" xfId="11" applyFont="1" applyFill="1" applyAlignment="1" applyProtection="1"/>
    <xf numFmtId="0" fontId="29" fillId="3" borderId="0" xfId="11" applyFont="1" applyFill="1" applyAlignment="1" applyProtection="1"/>
    <xf numFmtId="0" fontId="18" fillId="0" borderId="0" xfId="0" applyFont="1" applyProtection="1">
      <alignment vertical="center"/>
    </xf>
    <xf numFmtId="0" fontId="0" fillId="0" borderId="0" xfId="0" applyProtection="1">
      <alignment vertical="center"/>
    </xf>
    <xf numFmtId="0" fontId="18" fillId="2" borderId="84" xfId="0" applyFont="1" applyFill="1" applyBorder="1" applyAlignment="1" applyProtection="1">
      <alignment horizontal="center" vertical="center" wrapText="1"/>
    </xf>
    <xf numFmtId="0" fontId="29" fillId="2" borderId="138" xfId="11" applyFont="1" applyFill="1" applyBorder="1" applyAlignment="1" applyProtection="1">
      <alignment horizontal="center" vertical="center" wrapText="1"/>
    </xf>
    <xf numFmtId="0" fontId="14" fillId="8" borderId="85" xfId="10" applyFont="1" applyFill="1" applyBorder="1" applyProtection="1">
      <alignment vertical="center"/>
    </xf>
    <xf numFmtId="0" fontId="27" fillId="3" borderId="134" xfId="10" applyFont="1" applyFill="1" applyBorder="1" applyProtection="1">
      <alignment vertical="center"/>
    </xf>
    <xf numFmtId="180" fontId="27" fillId="3" borderId="133" xfId="10" applyNumberFormat="1" applyFont="1" applyFill="1" applyBorder="1" applyAlignment="1" applyProtection="1">
      <alignment horizontal="left" vertical="center"/>
    </xf>
    <xf numFmtId="0" fontId="14" fillId="8" borderId="16" xfId="10" applyFont="1" applyFill="1" applyBorder="1" applyProtection="1">
      <alignment vertical="center"/>
    </xf>
    <xf numFmtId="0" fontId="27" fillId="3" borderId="131" xfId="10" applyFont="1" applyFill="1" applyBorder="1" applyProtection="1">
      <alignment vertical="center"/>
    </xf>
    <xf numFmtId="180" fontId="27" fillId="3" borderId="130" xfId="10" applyNumberFormat="1" applyFont="1" applyFill="1" applyBorder="1" applyAlignment="1" applyProtection="1">
      <alignment horizontal="left" vertical="center"/>
    </xf>
    <xf numFmtId="0" fontId="27" fillId="3" borderId="16" xfId="10" applyFont="1" applyFill="1" applyBorder="1" applyProtection="1">
      <alignment vertical="center"/>
    </xf>
    <xf numFmtId="0" fontId="27" fillId="3" borderId="56" xfId="10" applyFont="1" applyFill="1" applyBorder="1" applyProtection="1">
      <alignment vertical="center"/>
    </xf>
    <xf numFmtId="0" fontId="27" fillId="3" borderId="141" xfId="10" applyFont="1" applyFill="1" applyBorder="1" applyProtection="1">
      <alignment vertical="center"/>
    </xf>
    <xf numFmtId="180" fontId="27" fillId="3" borderId="140" xfId="10" applyNumberFormat="1" applyFont="1" applyFill="1" applyBorder="1" applyAlignment="1" applyProtection="1">
      <alignment horizontal="left" vertical="center"/>
    </xf>
    <xf numFmtId="0" fontId="29" fillId="3" borderId="0" xfId="11" applyFont="1" applyFill="1" applyAlignment="1" applyProtection="1">
      <alignment vertical="top"/>
    </xf>
    <xf numFmtId="0" fontId="67" fillId="0" borderId="0" xfId="11" applyFont="1" applyFill="1" applyAlignment="1" applyProtection="1"/>
    <xf numFmtId="0" fontId="67" fillId="3" borderId="0" xfId="11" applyFont="1" applyFill="1" applyAlignment="1" applyProtection="1"/>
    <xf numFmtId="0" fontId="14" fillId="8" borderId="159" xfId="10" applyFont="1" applyFill="1" applyBorder="1" applyProtection="1">
      <alignment vertical="center"/>
    </xf>
    <xf numFmtId="0" fontId="27" fillId="3" borderId="160" xfId="10" applyFont="1" applyFill="1" applyBorder="1" applyAlignment="1" applyProtection="1">
      <alignment horizontal="left" vertical="center"/>
    </xf>
    <xf numFmtId="180" fontId="27" fillId="3" borderId="161" xfId="10" applyNumberFormat="1" applyFont="1" applyFill="1" applyBorder="1" applyAlignment="1" applyProtection="1">
      <alignment horizontal="left" vertical="center"/>
    </xf>
    <xf numFmtId="0" fontId="27" fillId="3" borderId="131" xfId="10" applyFont="1" applyFill="1" applyBorder="1" applyAlignment="1" applyProtection="1">
      <alignment horizontal="left" vertical="center"/>
    </xf>
    <xf numFmtId="0" fontId="27" fillId="3" borderId="141" xfId="10" applyFont="1" applyFill="1" applyBorder="1" applyAlignment="1" applyProtection="1">
      <alignment horizontal="left" vertical="center"/>
    </xf>
    <xf numFmtId="0" fontId="18" fillId="3" borderId="0" xfId="0" applyFont="1" applyFill="1" applyBorder="1" applyProtection="1">
      <alignment vertical="center"/>
    </xf>
    <xf numFmtId="0" fontId="14" fillId="3" borderId="0" xfId="11" applyFont="1" applyFill="1" applyBorder="1" applyAlignment="1" applyProtection="1">
      <alignment vertical="center"/>
    </xf>
    <xf numFmtId="0" fontId="42" fillId="3" borderId="0" xfId="10" applyFont="1" applyFill="1" applyBorder="1" applyProtection="1">
      <alignment vertical="center"/>
    </xf>
    <xf numFmtId="0" fontId="42" fillId="3" borderId="0" xfId="10" applyFont="1" applyFill="1" applyBorder="1" applyAlignment="1" applyProtection="1">
      <alignment vertical="center"/>
    </xf>
    <xf numFmtId="0" fontId="27" fillId="3" borderId="11" xfId="0" applyFont="1" applyFill="1" applyBorder="1" applyAlignment="1" applyProtection="1">
      <alignment horizontal="center" vertical="center"/>
    </xf>
    <xf numFmtId="0" fontId="0" fillId="3" borderId="0" xfId="0" applyFill="1" applyProtection="1">
      <alignment vertical="center"/>
    </xf>
    <xf numFmtId="0" fontId="27" fillId="8" borderId="11" xfId="0" applyFont="1" applyFill="1" applyBorder="1" applyAlignment="1" applyProtection="1">
      <alignment horizontal="center" vertical="center"/>
    </xf>
    <xf numFmtId="0" fontId="66" fillId="0" borderId="0" xfId="10" applyFont="1" applyProtection="1">
      <alignment vertical="center"/>
    </xf>
    <xf numFmtId="0" fontId="72" fillId="0" borderId="0" xfId="0" applyFont="1" applyProtection="1">
      <alignment vertical="center"/>
    </xf>
    <xf numFmtId="0" fontId="71" fillId="0" borderId="0" xfId="10" applyFont="1" applyProtection="1">
      <alignment vertical="center"/>
    </xf>
    <xf numFmtId="0" fontId="66" fillId="0" borderId="0" xfId="10" applyFont="1" applyFill="1" applyBorder="1" applyProtection="1">
      <alignment vertical="center"/>
    </xf>
    <xf numFmtId="0" fontId="18" fillId="8" borderId="11" xfId="0" applyFont="1" applyFill="1" applyBorder="1" applyAlignment="1" applyProtection="1">
      <alignment horizontal="center" vertical="center" wrapText="1"/>
    </xf>
    <xf numFmtId="0" fontId="48" fillId="3" borderId="0" xfId="5" applyFont="1" applyFill="1" applyAlignment="1" applyProtection="1">
      <alignment horizontal="right" vertical="center"/>
    </xf>
    <xf numFmtId="0" fontId="18" fillId="0" borderId="0" xfId="0" applyFont="1" applyFill="1" applyBorder="1" applyProtection="1">
      <alignment vertical="center"/>
    </xf>
    <xf numFmtId="0" fontId="18" fillId="0" borderId="0" xfId="0" applyFont="1" applyFill="1" applyProtection="1">
      <alignment vertical="center"/>
    </xf>
    <xf numFmtId="49" fontId="17" fillId="3" borderId="0" xfId="1" applyNumberFormat="1" applyFont="1" applyFill="1" applyBorder="1" applyAlignment="1" applyProtection="1">
      <alignment vertical="center"/>
    </xf>
    <xf numFmtId="49" fontId="17" fillId="0" borderId="0" xfId="1" applyNumberFormat="1" applyFont="1" applyFill="1" applyBorder="1" applyAlignment="1" applyProtection="1">
      <alignment vertical="center"/>
    </xf>
    <xf numFmtId="49" fontId="27" fillId="2" borderId="24" xfId="1" applyNumberFormat="1" applyFont="1" applyFill="1" applyBorder="1" applyAlignment="1" applyProtection="1">
      <alignment vertical="center" shrinkToFit="1"/>
    </xf>
    <xf numFmtId="49" fontId="27" fillId="2" borderId="56" xfId="1" applyNumberFormat="1" applyFont="1" applyFill="1" applyBorder="1" applyAlignment="1" applyProtection="1">
      <alignment vertical="center" shrinkToFit="1"/>
    </xf>
    <xf numFmtId="0" fontId="17" fillId="0" borderId="0" xfId="1" applyFont="1" applyFill="1" applyBorder="1" applyAlignment="1" applyProtection="1">
      <alignment horizontal="center"/>
    </xf>
    <xf numFmtId="49" fontId="27" fillId="2" borderId="16" xfId="1" applyNumberFormat="1" applyFont="1" applyFill="1" applyBorder="1" applyAlignment="1" applyProtection="1">
      <alignment vertical="center" shrinkToFit="1"/>
    </xf>
    <xf numFmtId="0" fontId="29" fillId="0" borderId="0" xfId="2" applyFont="1" applyFill="1" applyBorder="1" applyAlignment="1" applyProtection="1">
      <alignment vertical="top" wrapText="1"/>
    </xf>
    <xf numFmtId="0" fontId="18" fillId="0" borderId="0" xfId="0" applyFont="1" applyBorder="1" applyProtection="1">
      <alignment vertical="center"/>
    </xf>
    <xf numFmtId="0" fontId="46" fillId="3" borderId="142" xfId="0" applyFont="1" applyFill="1" applyBorder="1" applyAlignment="1">
      <alignment horizontal="center" vertical="center" wrapText="1"/>
    </xf>
    <xf numFmtId="0" fontId="46" fillId="3" borderId="143" xfId="0" applyFont="1" applyFill="1" applyBorder="1" applyAlignment="1">
      <alignment horizontal="center" vertical="center"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7" xfId="2" applyNumberFormat="1" applyFont="1" applyFill="1" applyBorder="1" applyAlignment="1">
      <alignment horizontal="left" vertical="top" wrapText="1"/>
    </xf>
    <xf numFmtId="176" fontId="16" fillId="3" borderId="11" xfId="3" applyNumberFormat="1" applyFont="1" applyFill="1" applyBorder="1" applyAlignment="1">
      <alignment horizontal="center" vertical="top" wrapText="1"/>
    </xf>
    <xf numFmtId="0" fontId="87" fillId="5" borderId="0" xfId="1" applyFont="1" applyFill="1" applyBorder="1">
      <alignment vertical="center"/>
    </xf>
    <xf numFmtId="0" fontId="56" fillId="3" borderId="0" xfId="2" applyFont="1" applyFill="1" applyBorder="1" applyAlignment="1">
      <alignment vertical="center" wrapText="1"/>
    </xf>
    <xf numFmtId="0" fontId="16" fillId="3" borderId="0" xfId="2" applyFont="1" applyFill="1" applyBorder="1" applyAlignment="1">
      <alignment vertical="center"/>
    </xf>
    <xf numFmtId="0" fontId="16" fillId="3" borderId="0" xfId="2" applyFont="1" applyFill="1" applyBorder="1" applyAlignment="1">
      <alignment vertical="center" wrapText="1"/>
    </xf>
    <xf numFmtId="49" fontId="16" fillId="3" borderId="6" xfId="12" applyNumberFormat="1" applyFont="1" applyFill="1" applyBorder="1" applyAlignment="1">
      <alignment vertical="top" wrapText="1"/>
    </xf>
    <xf numFmtId="49" fontId="29" fillId="3" borderId="8" xfId="2" applyNumberFormat="1" applyFont="1" applyFill="1" applyBorder="1" applyAlignment="1">
      <alignment horizontal="left" vertical="top"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7" xfId="2" applyNumberFormat="1" applyFont="1" applyFill="1" applyBorder="1" applyAlignment="1">
      <alignment horizontal="left" vertical="top" wrapText="1"/>
    </xf>
    <xf numFmtId="0" fontId="90" fillId="5" borderId="0" xfId="1" applyFont="1" applyFill="1" applyBorder="1">
      <alignment vertical="center"/>
    </xf>
    <xf numFmtId="0" fontId="90" fillId="3" borderId="0" xfId="1" applyFont="1" applyFill="1" applyBorder="1">
      <alignment vertical="center"/>
    </xf>
    <xf numFmtId="0" fontId="91" fillId="3" borderId="0" xfId="1" applyFont="1" applyFill="1" applyBorder="1">
      <alignment vertical="center"/>
    </xf>
    <xf numFmtId="0" fontId="91" fillId="5" borderId="0" xfId="1" applyFont="1" applyFill="1" applyBorder="1">
      <alignment vertical="center"/>
    </xf>
    <xf numFmtId="0" fontId="90" fillId="3" borderId="0" xfId="1" applyFont="1" applyFill="1">
      <alignment vertical="center"/>
    </xf>
    <xf numFmtId="0" fontId="93" fillId="3" borderId="0" xfId="1" applyFont="1" applyFill="1" applyBorder="1">
      <alignment vertical="center"/>
    </xf>
    <xf numFmtId="0" fontId="93" fillId="3" borderId="0" xfId="1" applyFont="1" applyFill="1">
      <alignment vertical="center"/>
    </xf>
    <xf numFmtId="0" fontId="90" fillId="0" borderId="0" xfId="1" applyFont="1" applyBorder="1">
      <alignment vertical="center"/>
    </xf>
    <xf numFmtId="49" fontId="16" fillId="3" borderId="1" xfId="3" applyNumberFormat="1" applyFont="1" applyFill="1" applyBorder="1" applyAlignment="1">
      <alignment horizontal="left" vertical="top" wrapText="1"/>
    </xf>
    <xf numFmtId="0" fontId="16" fillId="3" borderId="0" xfId="0" applyFont="1" applyFill="1" applyBorder="1">
      <alignment vertical="center"/>
    </xf>
    <xf numFmtId="0" fontId="15" fillId="3" borderId="0" xfId="11" applyFont="1" applyFill="1" applyBorder="1" applyAlignment="1" applyProtection="1">
      <alignment vertical="center"/>
      <protection locked="0"/>
    </xf>
    <xf numFmtId="0" fontId="41" fillId="3" borderId="0" xfId="10" applyFont="1" applyFill="1" applyBorder="1" applyProtection="1">
      <alignment vertical="center"/>
      <protection locked="0"/>
    </xf>
    <xf numFmtId="0" fontId="41" fillId="3" borderId="0" xfId="10" applyFont="1" applyFill="1" applyBorder="1" applyAlignment="1" applyProtection="1">
      <alignment vertical="center"/>
      <protection locked="0"/>
    </xf>
    <xf numFmtId="0" fontId="94" fillId="0" borderId="0" xfId="0" applyFont="1">
      <alignment vertical="center"/>
    </xf>
    <xf numFmtId="0" fontId="95" fillId="3" borderId="0" xfId="11" applyFont="1" applyFill="1" applyAlignment="1">
      <alignment horizontal="left" vertical="center"/>
    </xf>
    <xf numFmtId="0" fontId="15" fillId="3" borderId="0" xfId="11" applyFont="1" applyFill="1" applyBorder="1" applyAlignment="1" applyProtection="1">
      <alignment vertical="center"/>
    </xf>
    <xf numFmtId="0" fontId="95" fillId="3" borderId="0" xfId="11" applyFont="1" applyFill="1" applyAlignment="1" applyProtection="1">
      <alignment horizontal="left" vertical="center"/>
    </xf>
    <xf numFmtId="0" fontId="91" fillId="5" borderId="0" xfId="1" applyFont="1" applyFill="1" applyBorder="1" applyProtection="1">
      <alignment vertical="center"/>
    </xf>
    <xf numFmtId="0" fontId="56" fillId="3" borderId="0" xfId="2" applyFont="1" applyFill="1" applyBorder="1" applyAlignment="1" applyProtection="1">
      <alignment vertical="center" wrapText="1"/>
    </xf>
    <xf numFmtId="0" fontId="16" fillId="3" borderId="0" xfId="2" applyFont="1" applyFill="1" applyBorder="1" applyAlignment="1" applyProtection="1">
      <alignment vertical="center"/>
    </xf>
    <xf numFmtId="0" fontId="16" fillId="3" borderId="0" xfId="2" applyFont="1" applyFill="1" applyBorder="1" applyAlignment="1" applyProtection="1">
      <alignment vertical="center" wrapText="1"/>
    </xf>
    <xf numFmtId="49" fontId="16" fillId="3" borderId="6" xfId="12" applyNumberFormat="1" applyFont="1" applyFill="1" applyBorder="1" applyAlignment="1" applyProtection="1">
      <alignment vertical="top" wrapText="1"/>
    </xf>
    <xf numFmtId="0" fontId="46" fillId="3" borderId="0" xfId="0" applyFont="1" applyFill="1" applyAlignment="1">
      <alignment horizontal="left" vertical="center" wrapText="1"/>
    </xf>
    <xf numFmtId="0" fontId="46" fillId="3" borderId="0" xfId="0" applyFont="1" applyFill="1" applyAlignment="1">
      <alignment horizontal="left" vertical="top" wrapText="1"/>
    </xf>
    <xf numFmtId="0" fontId="76" fillId="7" borderId="50" xfId="0" applyFont="1" applyFill="1" applyBorder="1" applyAlignment="1">
      <alignment horizontal="center" vertical="center" wrapText="1"/>
    </xf>
    <xf numFmtId="0" fontId="76" fillId="7" borderId="32" xfId="0" applyFont="1" applyFill="1" applyBorder="1" applyAlignment="1">
      <alignment horizontal="center" vertical="center" wrapText="1"/>
    </xf>
    <xf numFmtId="0" fontId="76" fillId="7" borderId="48" xfId="0" applyFont="1" applyFill="1" applyBorder="1" applyAlignment="1">
      <alignment horizontal="center" vertical="center" wrapText="1"/>
    </xf>
    <xf numFmtId="0" fontId="76" fillId="7" borderId="49" xfId="0" applyFont="1" applyFill="1" applyBorder="1" applyAlignment="1">
      <alignment horizontal="center" vertical="center" wrapText="1"/>
    </xf>
    <xf numFmtId="0" fontId="76" fillId="7" borderId="142" xfId="0" applyFont="1" applyFill="1" applyBorder="1" applyAlignment="1">
      <alignment horizontal="center" vertical="center" wrapText="1"/>
    </xf>
    <xf numFmtId="0" fontId="76" fillId="7" borderId="143" xfId="0" applyFont="1" applyFill="1" applyBorder="1" applyAlignment="1">
      <alignment horizontal="center" vertical="center" wrapText="1"/>
    </xf>
    <xf numFmtId="0" fontId="76" fillId="3" borderId="142" xfId="0" applyFont="1" applyFill="1" applyBorder="1" applyAlignment="1">
      <alignment horizontal="center" vertical="center" wrapText="1"/>
    </xf>
    <xf numFmtId="0" fontId="76" fillId="3" borderId="144" xfId="0" applyFont="1" applyFill="1" applyBorder="1" applyAlignment="1">
      <alignment horizontal="center" vertical="center" wrapText="1"/>
    </xf>
    <xf numFmtId="0" fontId="76" fillId="3" borderId="143" xfId="0" applyFont="1" applyFill="1" applyBorder="1" applyAlignment="1">
      <alignment horizontal="center" vertical="center" wrapText="1"/>
    </xf>
    <xf numFmtId="0" fontId="76" fillId="3" borderId="143" xfId="0" applyFont="1" applyFill="1" applyBorder="1" applyAlignment="1">
      <alignment horizontal="center" vertical="center"/>
    </xf>
    <xf numFmtId="0" fontId="46" fillId="3" borderId="142" xfId="0" applyFont="1" applyFill="1" applyBorder="1" applyAlignment="1">
      <alignment horizontal="center" vertical="center" wrapText="1"/>
    </xf>
    <xf numFmtId="0" fontId="46" fillId="3" borderId="143" xfId="0" applyFont="1" applyFill="1" applyBorder="1" applyAlignment="1">
      <alignment horizontal="center" vertical="center" wrapText="1"/>
    </xf>
    <xf numFmtId="0" fontId="76" fillId="3" borderId="142" xfId="0" applyFont="1" applyFill="1" applyBorder="1" applyAlignment="1">
      <alignment horizontal="left" vertical="top" wrapText="1"/>
    </xf>
    <xf numFmtId="0" fontId="76" fillId="3" borderId="143" xfId="0" applyFont="1" applyFill="1" applyBorder="1" applyAlignment="1">
      <alignment horizontal="left" vertical="top" wrapText="1"/>
    </xf>
    <xf numFmtId="49" fontId="85" fillId="8" borderId="3" xfId="1" applyNumberFormat="1" applyFont="1" applyFill="1" applyBorder="1" applyAlignment="1" applyProtection="1">
      <alignment horizontal="left" vertical="center"/>
      <protection locked="0"/>
    </xf>
    <xf numFmtId="49" fontId="85" fillId="8" borderId="9" xfId="1" applyNumberFormat="1" applyFont="1" applyFill="1" applyBorder="1" applyAlignment="1" applyProtection="1">
      <alignment horizontal="left" vertical="center"/>
      <protection locked="0"/>
    </xf>
    <xf numFmtId="49" fontId="85" fillId="8" borderId="103" xfId="1" applyNumberFormat="1" applyFont="1" applyFill="1" applyBorder="1" applyAlignment="1" applyProtection="1">
      <alignment horizontal="left" vertical="center"/>
      <protection locked="0"/>
    </xf>
    <xf numFmtId="49" fontId="85" fillId="8" borderId="145" xfId="1" applyNumberFormat="1" applyFont="1" applyFill="1" applyBorder="1" applyAlignment="1" applyProtection="1">
      <alignment horizontal="left" vertical="center"/>
      <protection locked="0"/>
    </xf>
    <xf numFmtId="49" fontId="85" fillId="8" borderId="146" xfId="1" applyNumberFormat="1" applyFont="1" applyFill="1" applyBorder="1" applyAlignment="1" applyProtection="1">
      <alignment horizontal="left" vertical="center"/>
      <protection locked="0"/>
    </xf>
    <xf numFmtId="49" fontId="85" fillId="8" borderId="21" xfId="1" applyNumberFormat="1" applyFont="1" applyFill="1" applyBorder="1" applyAlignment="1" applyProtection="1">
      <alignment horizontal="left" vertical="center"/>
      <protection locked="0"/>
    </xf>
    <xf numFmtId="49" fontId="85" fillId="8" borderId="19" xfId="1" applyNumberFormat="1" applyFont="1" applyFill="1" applyBorder="1" applyAlignment="1" applyProtection="1">
      <alignment horizontal="left" vertical="center"/>
      <protection locked="0"/>
    </xf>
    <xf numFmtId="49" fontId="85" fillId="8" borderId="23" xfId="1" applyNumberFormat="1" applyFont="1" applyFill="1" applyBorder="1" applyAlignment="1" applyProtection="1">
      <alignment horizontal="left" vertical="center"/>
      <protection locked="0"/>
    </xf>
    <xf numFmtId="0" fontId="44" fillId="5" borderId="0" xfId="1" applyFont="1" applyFill="1" applyBorder="1" applyAlignment="1">
      <alignment horizontal="center" vertical="center"/>
    </xf>
    <xf numFmtId="49" fontId="14" fillId="2" borderId="20" xfId="1" applyNumberFormat="1" applyFont="1" applyFill="1" applyBorder="1" applyAlignment="1">
      <alignment horizontal="left" vertical="center"/>
    </xf>
    <xf numFmtId="49" fontId="14" fillId="2" borderId="25" xfId="1" applyNumberFormat="1" applyFont="1" applyFill="1" applyBorder="1" applyAlignment="1">
      <alignment horizontal="left" vertical="center"/>
    </xf>
    <xf numFmtId="49" fontId="85" fillId="8" borderId="20" xfId="1" applyNumberFormat="1" applyFont="1" applyFill="1" applyBorder="1" applyAlignment="1" applyProtection="1">
      <alignment horizontal="left" vertical="center"/>
      <protection locked="0"/>
    </xf>
    <xf numFmtId="49" fontId="85" fillId="8" borderId="89" xfId="1" applyNumberFormat="1" applyFont="1" applyFill="1" applyBorder="1" applyAlignment="1" applyProtection="1">
      <alignment horizontal="left" vertical="center"/>
      <protection locked="0"/>
    </xf>
    <xf numFmtId="49" fontId="85" fillId="8" borderId="25" xfId="1" applyNumberFormat="1" applyFont="1" applyFill="1" applyBorder="1" applyAlignment="1" applyProtection="1">
      <alignment horizontal="left" vertical="center"/>
      <protection locked="0"/>
    </xf>
    <xf numFmtId="49" fontId="14" fillId="2" borderId="17" xfId="1" applyNumberFormat="1" applyFont="1" applyFill="1" applyBorder="1" applyAlignment="1">
      <alignment horizontal="left" vertical="center" wrapText="1"/>
    </xf>
    <xf numFmtId="49" fontId="14" fillId="2" borderId="22" xfId="1" applyNumberFormat="1" applyFont="1" applyFill="1" applyBorder="1" applyAlignment="1">
      <alignment horizontal="left" vertical="center" wrapText="1"/>
    </xf>
    <xf numFmtId="49" fontId="85" fillId="8" borderId="0" xfId="1" applyNumberFormat="1" applyFont="1" applyFill="1" applyBorder="1" applyAlignment="1" applyProtection="1">
      <alignment horizontal="left" vertical="center"/>
      <protection locked="0"/>
    </xf>
    <xf numFmtId="49" fontId="85" fillId="8" borderId="27" xfId="1" applyNumberFormat="1" applyFont="1" applyFill="1" applyBorder="1" applyAlignment="1" applyProtection="1">
      <alignment horizontal="left" vertical="center"/>
      <protection locked="0"/>
    </xf>
    <xf numFmtId="49" fontId="14" fillId="2" borderId="21" xfId="1" applyNumberFormat="1" applyFont="1" applyFill="1" applyBorder="1" applyAlignment="1">
      <alignment horizontal="left" vertical="center"/>
    </xf>
    <xf numFmtId="49" fontId="14" fillId="2" borderId="23" xfId="1" applyNumberFormat="1" applyFont="1" applyFill="1" applyBorder="1" applyAlignment="1">
      <alignment horizontal="left" vertical="center"/>
    </xf>
    <xf numFmtId="49" fontId="51" fillId="2" borderId="1" xfId="1" applyNumberFormat="1" applyFont="1" applyFill="1" applyBorder="1" applyAlignment="1">
      <alignment horizontal="left" vertical="center" wrapText="1"/>
    </xf>
    <xf numFmtId="49" fontId="51" fillId="2" borderId="14" xfId="1" applyNumberFormat="1" applyFont="1" applyFill="1" applyBorder="1" applyAlignment="1">
      <alignment horizontal="left" vertical="center" wrapText="1"/>
    </xf>
    <xf numFmtId="49" fontId="51" fillId="2" borderId="6" xfId="1" applyNumberFormat="1" applyFont="1" applyFill="1" applyBorder="1" applyAlignment="1">
      <alignment horizontal="left" vertical="center" wrapText="1"/>
    </xf>
    <xf numFmtId="49" fontId="85" fillId="0" borderId="21" xfId="1" applyNumberFormat="1" applyFont="1" applyFill="1" applyBorder="1" applyAlignment="1" applyProtection="1">
      <alignment horizontal="left" vertical="center"/>
      <protection locked="0"/>
    </xf>
    <xf numFmtId="49" fontId="85" fillId="0" borderId="19" xfId="1" applyNumberFormat="1" applyFont="1" applyFill="1" applyBorder="1" applyAlignment="1" applyProtection="1">
      <alignment horizontal="left" vertical="center"/>
      <protection locked="0"/>
    </xf>
    <xf numFmtId="49" fontId="85" fillId="0" borderId="23" xfId="1" applyNumberFormat="1" applyFont="1" applyFill="1" applyBorder="1" applyAlignment="1" applyProtection="1">
      <alignment horizontal="left" vertical="center"/>
      <protection locked="0"/>
    </xf>
    <xf numFmtId="0" fontId="87" fillId="5" borderId="0" xfId="1" applyFont="1" applyFill="1" applyBorder="1" applyAlignment="1">
      <alignment horizontal="left" vertical="center" wrapText="1"/>
    </xf>
    <xf numFmtId="49" fontId="32" fillId="0" borderId="30" xfId="1" applyNumberFormat="1" applyFont="1" applyFill="1" applyBorder="1" applyAlignment="1" applyProtection="1">
      <alignment vertical="center"/>
      <protection locked="0"/>
    </xf>
    <xf numFmtId="49" fontId="32" fillId="0" borderId="32" xfId="1" applyNumberFormat="1" applyFont="1" applyFill="1" applyBorder="1" applyAlignment="1" applyProtection="1">
      <alignment vertical="center"/>
      <protection locked="0"/>
    </xf>
    <xf numFmtId="49" fontId="32" fillId="2" borderId="66" xfId="1" applyNumberFormat="1" applyFont="1" applyFill="1" applyBorder="1" applyAlignment="1">
      <alignment vertical="center" wrapText="1"/>
    </xf>
    <xf numFmtId="49" fontId="32" fillId="2" borderId="18" xfId="1" applyNumberFormat="1" applyFont="1" applyFill="1" applyBorder="1" applyAlignment="1">
      <alignment vertical="center" wrapText="1"/>
    </xf>
    <xf numFmtId="49" fontId="32" fillId="2" borderId="22" xfId="1" applyNumberFormat="1" applyFont="1" applyFill="1" applyBorder="1" applyAlignment="1">
      <alignment vertical="center" wrapText="1"/>
    </xf>
    <xf numFmtId="49" fontId="32" fillId="0" borderId="16" xfId="1" applyNumberFormat="1" applyFont="1" applyFill="1" applyBorder="1" applyAlignment="1" applyProtection="1">
      <alignment vertical="center"/>
      <protection locked="0"/>
    </xf>
    <xf numFmtId="49" fontId="32" fillId="0" borderId="67" xfId="1" applyNumberFormat="1" applyFont="1" applyFill="1" applyBorder="1" applyAlignment="1" applyProtection="1">
      <alignment vertical="center"/>
      <protection locked="0"/>
    </xf>
    <xf numFmtId="49" fontId="32" fillId="2" borderId="73" xfId="1" applyNumberFormat="1" applyFont="1" applyFill="1" applyBorder="1" applyAlignment="1">
      <alignment vertical="center"/>
    </xf>
    <xf numFmtId="49" fontId="32" fillId="2" borderId="19" xfId="1" applyNumberFormat="1" applyFont="1" applyFill="1" applyBorder="1" applyAlignment="1">
      <alignment vertical="center"/>
    </xf>
    <xf numFmtId="49" fontId="32" fillId="2" borderId="23" xfId="1" applyNumberFormat="1" applyFont="1" applyFill="1" applyBorder="1" applyAlignment="1">
      <alignment vertical="center"/>
    </xf>
    <xf numFmtId="49" fontId="32" fillId="0" borderId="6" xfId="1" applyNumberFormat="1" applyFont="1" applyFill="1" applyBorder="1" applyAlignment="1" applyProtection="1">
      <alignment vertical="center"/>
      <protection locked="0"/>
    </xf>
    <xf numFmtId="49" fontId="32" fillId="0" borderId="46" xfId="1" applyNumberFormat="1" applyFont="1" applyFill="1" applyBorder="1" applyAlignment="1" applyProtection="1">
      <alignment vertical="center"/>
      <protection locked="0"/>
    </xf>
    <xf numFmtId="0" fontId="16" fillId="3" borderId="16" xfId="2" applyFont="1" applyFill="1" applyBorder="1" applyAlignment="1" applyProtection="1">
      <alignment horizontal="left" vertical="center" wrapText="1"/>
      <protection locked="0"/>
    </xf>
    <xf numFmtId="0" fontId="18" fillId="3" borderId="16" xfId="2" applyFont="1" applyFill="1" applyBorder="1" applyAlignment="1" applyProtection="1">
      <alignment horizontal="left" vertical="center" wrapText="1"/>
      <protection locked="0"/>
    </xf>
    <xf numFmtId="0" fontId="16" fillId="3" borderId="4" xfId="2" applyFont="1" applyFill="1" applyBorder="1" applyAlignment="1" applyProtection="1">
      <alignment horizontal="left" vertical="center" wrapText="1"/>
      <protection locked="0"/>
    </xf>
    <xf numFmtId="0" fontId="18" fillId="3" borderId="5" xfId="2" applyFont="1" applyFill="1" applyBorder="1" applyAlignment="1" applyProtection="1">
      <alignment horizontal="left" vertical="center" wrapText="1"/>
      <protection locked="0"/>
    </xf>
    <xf numFmtId="0" fontId="18" fillId="3" borderId="37" xfId="2" applyFont="1" applyFill="1" applyBorder="1" applyAlignment="1" applyProtection="1">
      <alignment horizontal="left" vertical="center" wrapText="1"/>
      <protection locked="0"/>
    </xf>
    <xf numFmtId="0" fontId="18" fillId="3" borderId="26" xfId="2" applyFont="1" applyFill="1" applyBorder="1" applyAlignment="1" applyProtection="1">
      <alignment horizontal="left" vertical="center" wrapText="1"/>
      <protection locked="0"/>
    </xf>
    <xf numFmtId="49" fontId="32" fillId="2" borderId="93" xfId="1" applyNumberFormat="1" applyFont="1" applyFill="1" applyBorder="1" applyAlignment="1">
      <alignment horizontal="left" vertical="center" wrapText="1"/>
    </xf>
    <xf numFmtId="49" fontId="32" fillId="2" borderId="9" xfId="1" applyNumberFormat="1" applyFont="1" applyFill="1" applyBorder="1" applyAlignment="1">
      <alignment horizontal="left" vertical="center" wrapText="1"/>
    </xf>
    <xf numFmtId="49" fontId="32" fillId="2" borderId="51" xfId="1" applyNumberFormat="1" applyFont="1" applyFill="1" applyBorder="1" applyAlignment="1">
      <alignment horizontal="left" vertical="center" wrapText="1"/>
    </xf>
    <xf numFmtId="49" fontId="32" fillId="2" borderId="27" xfId="1" applyNumberFormat="1" applyFont="1" applyFill="1" applyBorder="1" applyAlignment="1">
      <alignment horizontal="left" vertical="center" wrapText="1"/>
    </xf>
    <xf numFmtId="49" fontId="32" fillId="2" borderId="48" xfId="1" applyNumberFormat="1" applyFont="1" applyFill="1" applyBorder="1" applyAlignment="1">
      <alignment horizontal="left" vertical="center" wrapText="1"/>
    </xf>
    <xf numFmtId="49" fontId="32" fillId="2" borderId="26" xfId="1" applyNumberFormat="1" applyFont="1" applyFill="1" applyBorder="1" applyAlignment="1">
      <alignment horizontal="left" vertical="center" wrapText="1"/>
    </xf>
    <xf numFmtId="49" fontId="22" fillId="2" borderId="17" xfId="1" applyNumberFormat="1" applyFont="1" applyFill="1" applyBorder="1" applyAlignment="1">
      <alignment horizontal="left" vertical="center" shrinkToFit="1"/>
    </xf>
    <xf numFmtId="49" fontId="22" fillId="2" borderId="22" xfId="1" applyNumberFormat="1" applyFont="1" applyFill="1" applyBorder="1" applyAlignment="1">
      <alignment horizontal="left" vertical="center" shrinkToFit="1"/>
    </xf>
    <xf numFmtId="49" fontId="32" fillId="0" borderId="14" xfId="1" applyNumberFormat="1" applyFont="1" applyFill="1" applyBorder="1" applyAlignment="1" applyProtection="1">
      <alignment vertical="center"/>
      <protection locked="0"/>
    </xf>
    <xf numFmtId="49" fontId="32" fillId="0" borderId="63" xfId="1" applyNumberFormat="1" applyFont="1" applyFill="1" applyBorder="1" applyAlignment="1" applyProtection="1">
      <alignment vertical="center"/>
      <protection locked="0"/>
    </xf>
    <xf numFmtId="49" fontId="22" fillId="2" borderId="76" xfId="1" applyNumberFormat="1" applyFont="1" applyFill="1" applyBorder="1" applyAlignment="1">
      <alignment horizontal="left" vertical="center" shrinkToFit="1"/>
    </xf>
    <xf numFmtId="49" fontId="22" fillId="2" borderId="77" xfId="1" applyNumberFormat="1" applyFont="1" applyFill="1" applyBorder="1" applyAlignment="1">
      <alignment horizontal="left" vertical="center" shrinkToFit="1"/>
    </xf>
    <xf numFmtId="49" fontId="32" fillId="0" borderId="98" xfId="1" applyNumberFormat="1" applyFont="1" applyFill="1" applyBorder="1" applyAlignment="1" applyProtection="1">
      <alignment vertical="center"/>
      <protection locked="0"/>
    </xf>
    <xf numFmtId="49" fontId="32" fillId="0" borderId="156" xfId="1" applyNumberFormat="1" applyFont="1" applyFill="1" applyBorder="1" applyAlignment="1" applyProtection="1">
      <alignment vertical="center"/>
      <protection locked="0"/>
    </xf>
    <xf numFmtId="49" fontId="22" fillId="2" borderId="20" xfId="1" applyNumberFormat="1" applyFont="1" applyFill="1" applyBorder="1" applyAlignment="1">
      <alignment horizontal="left" vertical="center" shrinkToFit="1"/>
    </xf>
    <xf numFmtId="49" fontId="22" fillId="2" borderId="25" xfId="1" applyNumberFormat="1" applyFont="1" applyFill="1" applyBorder="1" applyAlignment="1">
      <alignment horizontal="left" vertical="center" shrinkToFit="1"/>
    </xf>
    <xf numFmtId="49" fontId="32" fillId="0" borderId="1" xfId="1" applyNumberFormat="1" applyFont="1" applyFill="1" applyBorder="1" applyAlignment="1" applyProtection="1">
      <alignment vertical="center"/>
      <protection locked="0"/>
    </xf>
    <xf numFmtId="49" fontId="32" fillId="0" borderId="162" xfId="1" applyNumberFormat="1" applyFont="1" applyFill="1" applyBorder="1" applyAlignment="1" applyProtection="1">
      <alignment vertical="center"/>
      <protection locked="0"/>
    </xf>
    <xf numFmtId="49" fontId="22" fillId="2" borderId="128" xfId="1" applyNumberFormat="1" applyFont="1" applyFill="1" applyBorder="1" applyAlignment="1">
      <alignment horizontal="left" vertical="center" shrinkToFit="1"/>
    </xf>
    <xf numFmtId="49" fontId="22" fillId="2" borderId="126" xfId="1" applyNumberFormat="1" applyFont="1" applyFill="1" applyBorder="1" applyAlignment="1">
      <alignment horizontal="left" vertical="center" shrinkToFit="1"/>
    </xf>
    <xf numFmtId="49" fontId="32" fillId="2" borderId="68" xfId="1" applyNumberFormat="1" applyFont="1" applyFill="1" applyBorder="1" applyAlignment="1">
      <alignment vertical="center"/>
    </xf>
    <xf numFmtId="49" fontId="32" fillId="2" borderId="69" xfId="1" applyNumberFormat="1" applyFont="1" applyFill="1" applyBorder="1" applyAlignment="1">
      <alignment vertical="center"/>
    </xf>
    <xf numFmtId="49" fontId="32" fillId="2" borderId="70" xfId="1" applyNumberFormat="1" applyFont="1" applyFill="1" applyBorder="1" applyAlignment="1">
      <alignment vertical="center"/>
    </xf>
    <xf numFmtId="0" fontId="16" fillId="3" borderId="88" xfId="2" applyFont="1" applyFill="1" applyBorder="1" applyAlignment="1" applyProtection="1">
      <alignment horizontal="left" vertical="center" wrapText="1"/>
      <protection locked="0"/>
    </xf>
    <xf numFmtId="0" fontId="16" fillId="3" borderId="87" xfId="2" applyFont="1" applyFill="1" applyBorder="1" applyAlignment="1" applyProtection="1">
      <alignment horizontal="left" vertical="center" wrapText="1"/>
      <protection locked="0"/>
    </xf>
    <xf numFmtId="0" fontId="16" fillId="3" borderId="86" xfId="2" applyFont="1" applyFill="1" applyBorder="1" applyAlignment="1" applyProtection="1">
      <alignment horizontal="left" vertical="center" wrapText="1"/>
      <protection locked="0"/>
    </xf>
    <xf numFmtId="0" fontId="14" fillId="4" borderId="48" xfId="2" applyFont="1" applyFill="1" applyBorder="1" applyAlignment="1">
      <alignment horizontal="left" vertical="top" wrapText="1"/>
    </xf>
    <xf numFmtId="0" fontId="14" fillId="4" borderId="37" xfId="2" applyFont="1" applyFill="1" applyBorder="1" applyAlignment="1">
      <alignment horizontal="left" vertical="top" wrapText="1"/>
    </xf>
    <xf numFmtId="0" fontId="14" fillId="4" borderId="49" xfId="2" applyFont="1" applyFill="1" applyBorder="1" applyAlignment="1">
      <alignment horizontal="left" vertical="top" wrapText="1"/>
    </xf>
    <xf numFmtId="0" fontId="23" fillId="3" borderId="0" xfId="2" applyFont="1" applyFill="1" applyBorder="1" applyAlignment="1">
      <alignment vertical="center" wrapText="1"/>
    </xf>
    <xf numFmtId="0" fontId="14" fillId="3" borderId="0" xfId="2" applyFont="1" applyFill="1" applyBorder="1" applyAlignment="1">
      <alignment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1"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27" fillId="2" borderId="78" xfId="2" applyFont="1" applyFill="1" applyBorder="1" applyAlignment="1">
      <alignment horizontal="center" vertical="center" wrapText="1"/>
    </xf>
    <xf numFmtId="0" fontId="27" fillId="2" borderId="79" xfId="2" applyFont="1" applyFill="1" applyBorder="1" applyAlignment="1">
      <alignment horizontal="center" vertical="center" wrapText="1"/>
    </xf>
    <xf numFmtId="0" fontId="27" fillId="2" borderId="80" xfId="2" applyFont="1" applyFill="1" applyBorder="1" applyAlignment="1">
      <alignment horizontal="center" vertical="center" wrapText="1"/>
    </xf>
    <xf numFmtId="0" fontId="14" fillId="3" borderId="0" xfId="2" applyFont="1" applyFill="1" applyBorder="1" applyAlignment="1">
      <alignment horizontal="left" vertical="top" wrapText="1"/>
    </xf>
    <xf numFmtId="176" fontId="16" fillId="3" borderId="10" xfId="3" applyNumberFormat="1" applyFont="1" applyFill="1" applyBorder="1" applyAlignment="1">
      <alignment horizontal="center" vertical="top" wrapText="1"/>
    </xf>
    <xf numFmtId="176" fontId="16" fillId="3" borderId="12" xfId="3" applyNumberFormat="1" applyFont="1" applyFill="1" applyBorder="1" applyAlignment="1">
      <alignment horizontal="center" vertical="top" wrapText="1"/>
    </xf>
    <xf numFmtId="49" fontId="29" fillId="3" borderId="10" xfId="2" applyNumberFormat="1" applyFont="1" applyFill="1" applyBorder="1" applyAlignment="1">
      <alignment horizontal="left" vertical="top" wrapText="1"/>
    </xf>
    <xf numFmtId="49" fontId="29" fillId="3" borderId="13" xfId="2" applyNumberFormat="1" applyFont="1" applyFill="1" applyBorder="1" applyAlignment="1">
      <alignment horizontal="left" vertical="top" wrapText="1"/>
    </xf>
    <xf numFmtId="49" fontId="29" fillId="3" borderId="12" xfId="2" applyNumberFormat="1" applyFont="1" applyFill="1" applyBorder="1" applyAlignment="1">
      <alignment horizontal="left" vertical="top" wrapText="1"/>
    </xf>
    <xf numFmtId="49" fontId="29" fillId="3" borderId="10" xfId="2" applyNumberFormat="1" applyFont="1" applyFill="1" applyBorder="1" applyAlignment="1">
      <alignment horizontal="center" vertical="top" wrapText="1"/>
    </xf>
    <xf numFmtId="49" fontId="29" fillId="3" borderId="12" xfId="2" applyNumberFormat="1" applyFont="1" applyFill="1" applyBorder="1" applyAlignment="1">
      <alignment horizontal="center" vertical="top" wrapText="1"/>
    </xf>
    <xf numFmtId="0" fontId="25" fillId="2" borderId="53" xfId="2" applyFont="1" applyFill="1" applyBorder="1" applyAlignment="1">
      <alignment horizontal="left" vertical="center" wrapText="1"/>
    </xf>
    <xf numFmtId="0" fontId="25" fillId="2" borderId="54" xfId="2" applyFont="1" applyFill="1" applyBorder="1" applyAlignment="1">
      <alignment horizontal="left" vertical="center" wrapText="1"/>
    </xf>
    <xf numFmtId="0" fontId="25" fillId="2" borderId="55" xfId="2" applyFont="1" applyFill="1" applyBorder="1" applyAlignment="1">
      <alignment horizontal="left" vertical="center" wrapText="1"/>
    </xf>
    <xf numFmtId="176" fontId="16" fillId="3" borderId="11" xfId="3" applyNumberFormat="1" applyFont="1" applyFill="1" applyBorder="1" applyAlignment="1">
      <alignment horizontal="center" vertical="top" wrapText="1"/>
    </xf>
    <xf numFmtId="49" fontId="28" fillId="3" borderId="10" xfId="2" applyNumberFormat="1" applyFont="1" applyFill="1" applyBorder="1" applyAlignment="1">
      <alignment horizontal="center" vertical="top" wrapText="1"/>
    </xf>
    <xf numFmtId="49" fontId="28" fillId="3" borderId="12" xfId="2" applyNumberFormat="1" applyFont="1" applyFill="1" applyBorder="1" applyAlignment="1">
      <alignment horizontal="center" vertical="top" wrapText="1"/>
    </xf>
    <xf numFmtId="176" fontId="16" fillId="3" borderId="2" xfId="3" applyNumberFormat="1" applyFont="1" applyFill="1" applyBorder="1" applyAlignment="1">
      <alignment horizontal="center" vertical="top" wrapText="1"/>
    </xf>
    <xf numFmtId="176" fontId="16" fillId="3" borderId="9" xfId="3" applyNumberFormat="1" applyFont="1" applyFill="1" applyBorder="1" applyAlignment="1">
      <alignment horizontal="center" vertical="top" wrapText="1"/>
    </xf>
    <xf numFmtId="0" fontId="28" fillId="3" borderId="10" xfId="2" applyFont="1" applyFill="1" applyBorder="1" applyAlignment="1">
      <alignment horizontal="center" vertical="top" wrapText="1"/>
    </xf>
    <xf numFmtId="0" fontId="28" fillId="3" borderId="12" xfId="2" applyFont="1" applyFill="1" applyBorder="1" applyAlignment="1">
      <alignment horizontal="center" vertical="top" wrapText="1"/>
    </xf>
    <xf numFmtId="49" fontId="29" fillId="3" borderId="2" xfId="2" applyNumberFormat="1" applyFont="1" applyFill="1" applyBorder="1" applyAlignment="1">
      <alignment horizontal="center" vertical="top" wrapText="1"/>
    </xf>
    <xf numFmtId="49" fontId="29" fillId="3" borderId="9" xfId="2" applyNumberFormat="1" applyFont="1" applyFill="1" applyBorder="1" applyAlignment="1">
      <alignment horizontal="center" vertical="top" wrapText="1"/>
    </xf>
    <xf numFmtId="49" fontId="29" fillId="3" borderId="20" xfId="2" applyNumberFormat="1" applyFont="1" applyFill="1" applyBorder="1" applyAlignment="1">
      <alignment horizontal="center" vertical="top" wrapText="1"/>
    </xf>
    <xf numFmtId="49" fontId="29" fillId="3" borderId="25" xfId="2" applyNumberFormat="1" applyFont="1" applyFill="1" applyBorder="1" applyAlignment="1">
      <alignment horizontal="center" vertical="top"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176" fontId="16" fillId="3" borderId="50" xfId="2" applyNumberFormat="1" applyFont="1" applyFill="1" applyBorder="1" applyAlignment="1" applyProtection="1">
      <alignment vertical="top" wrapText="1"/>
      <protection locked="0"/>
    </xf>
    <xf numFmtId="176" fontId="16" fillId="3" borderId="30" xfId="2" applyNumberFormat="1" applyFont="1" applyFill="1" applyBorder="1" applyAlignment="1" applyProtection="1">
      <alignment vertical="top" wrapText="1"/>
      <protection locked="0"/>
    </xf>
    <xf numFmtId="176" fontId="16" fillId="3" borderId="32" xfId="2" applyNumberFormat="1" applyFont="1" applyFill="1" applyBorder="1" applyAlignment="1" applyProtection="1">
      <alignment vertical="top" wrapText="1"/>
      <protection locked="0"/>
    </xf>
    <xf numFmtId="176" fontId="16" fillId="3" borderId="51" xfId="2" applyNumberFormat="1" applyFont="1" applyFill="1" applyBorder="1" applyAlignment="1" applyProtection="1">
      <alignment vertical="top" wrapText="1"/>
      <protection locked="0"/>
    </xf>
    <xf numFmtId="176" fontId="16" fillId="3" borderId="0" xfId="2" applyNumberFormat="1" applyFont="1" applyFill="1" applyBorder="1" applyAlignment="1" applyProtection="1">
      <alignment vertical="top" wrapText="1"/>
      <protection locked="0"/>
    </xf>
    <xf numFmtId="176" fontId="16" fillId="3" borderId="52" xfId="2" applyNumberFormat="1" applyFont="1" applyFill="1" applyBorder="1" applyAlignment="1" applyProtection="1">
      <alignment vertical="top" wrapText="1"/>
      <protection locked="0"/>
    </xf>
    <xf numFmtId="176" fontId="16" fillId="3" borderId="48" xfId="2" applyNumberFormat="1" applyFont="1" applyFill="1" applyBorder="1" applyAlignment="1" applyProtection="1">
      <alignment vertical="top" wrapText="1"/>
      <protection locked="0"/>
    </xf>
    <xf numFmtId="176" fontId="16" fillId="3" borderId="37" xfId="2" applyNumberFormat="1" applyFont="1" applyFill="1" applyBorder="1" applyAlignment="1" applyProtection="1">
      <alignment vertical="top" wrapText="1"/>
      <protection locked="0"/>
    </xf>
    <xf numFmtId="176" fontId="16" fillId="3" borderId="49" xfId="2" applyNumberFormat="1" applyFont="1" applyFill="1" applyBorder="1" applyAlignment="1" applyProtection="1">
      <alignment vertical="top" wrapText="1"/>
      <protection locked="0"/>
    </xf>
    <xf numFmtId="0" fontId="23" fillId="3" borderId="28" xfId="2" applyFont="1" applyFill="1" applyBorder="1" applyAlignment="1">
      <alignment vertical="center" wrapText="1"/>
    </xf>
    <xf numFmtId="0" fontId="16" fillId="2" borderId="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41"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35"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34" xfId="2" applyFont="1" applyFill="1" applyBorder="1" applyAlignment="1">
      <alignment horizontal="center" vertical="center" wrapText="1"/>
    </xf>
    <xf numFmtId="49" fontId="28" fillId="3" borderId="10" xfId="2" applyNumberFormat="1" applyFont="1" applyFill="1" applyBorder="1" applyAlignment="1">
      <alignment horizontal="left" vertical="top" wrapText="1"/>
    </xf>
    <xf numFmtId="49" fontId="28" fillId="3" borderId="12" xfId="2" applyNumberFormat="1" applyFont="1" applyFill="1" applyBorder="1" applyAlignment="1">
      <alignment horizontal="left"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38" xfId="2" applyNumberFormat="1" applyFont="1" applyFill="1" applyBorder="1" applyAlignment="1">
      <alignment horizontal="left" vertical="top" wrapText="1"/>
    </xf>
    <xf numFmtId="49" fontId="29" fillId="3" borderId="40" xfId="2" applyNumberFormat="1" applyFont="1" applyFill="1" applyBorder="1" applyAlignment="1">
      <alignment horizontal="left" vertical="top" wrapText="1"/>
    </xf>
    <xf numFmtId="49" fontId="29" fillId="3" borderId="42" xfId="2" applyNumberFormat="1" applyFont="1" applyFill="1" applyBorder="1" applyAlignment="1">
      <alignment horizontal="left" vertical="top" wrapText="1"/>
    </xf>
    <xf numFmtId="49" fontId="28" fillId="3" borderId="38" xfId="2" applyNumberFormat="1" applyFont="1" applyFill="1" applyBorder="1" applyAlignment="1">
      <alignment horizontal="left" vertical="top" wrapText="1"/>
    </xf>
    <xf numFmtId="49" fontId="28" fillId="3" borderId="42" xfId="2" applyNumberFormat="1" applyFont="1" applyFill="1" applyBorder="1" applyAlignment="1">
      <alignment horizontal="left" vertical="top" wrapText="1"/>
    </xf>
    <xf numFmtId="49" fontId="16" fillId="3" borderId="2" xfId="2" applyNumberFormat="1" applyFont="1" applyFill="1" applyBorder="1" applyAlignment="1">
      <alignment horizontal="center" vertical="center" wrapText="1"/>
    </xf>
    <xf numFmtId="49" fontId="16" fillId="3" borderId="9" xfId="2" applyNumberFormat="1" applyFont="1" applyFill="1" applyBorder="1" applyAlignment="1">
      <alignment horizontal="center" vertical="center" wrapText="1"/>
    </xf>
    <xf numFmtId="49" fontId="16" fillId="3" borderId="15" xfId="2" applyNumberFormat="1" applyFont="1" applyFill="1" applyBorder="1" applyAlignment="1">
      <alignment horizontal="center" vertical="center" wrapText="1"/>
    </xf>
    <xf numFmtId="49" fontId="16" fillId="3" borderId="27" xfId="2" applyNumberFormat="1" applyFont="1" applyFill="1" applyBorder="1" applyAlignment="1">
      <alignment horizontal="center" vertical="center" wrapText="1"/>
    </xf>
    <xf numFmtId="49" fontId="16" fillId="3" borderId="7" xfId="2" applyNumberFormat="1" applyFont="1" applyFill="1" applyBorder="1" applyAlignment="1">
      <alignment horizontal="center" vertical="center" wrapText="1"/>
    </xf>
    <xf numFmtId="49" fontId="16" fillId="3" borderId="8" xfId="2" applyNumberFormat="1" applyFont="1" applyFill="1" applyBorder="1" applyAlignment="1">
      <alignment horizontal="center" vertical="center" wrapText="1"/>
    </xf>
    <xf numFmtId="49" fontId="39" fillId="3" borderId="84" xfId="2" applyNumberFormat="1" applyFont="1" applyFill="1" applyBorder="1" applyAlignment="1">
      <alignment horizontal="left" vertical="top" wrapText="1"/>
    </xf>
    <xf numFmtId="49" fontId="29" fillId="3" borderId="58" xfId="2" applyNumberFormat="1" applyFont="1" applyFill="1" applyBorder="1" applyAlignment="1">
      <alignment horizontal="left" vertical="top" wrapText="1"/>
    </xf>
    <xf numFmtId="49" fontId="29" fillId="3" borderId="59" xfId="2" applyNumberFormat="1" applyFont="1" applyFill="1" applyBorder="1" applyAlignment="1">
      <alignment horizontal="left" vertical="top" wrapText="1"/>
    </xf>
    <xf numFmtId="49" fontId="29" fillId="3" borderId="7" xfId="2" applyNumberFormat="1" applyFont="1" applyFill="1" applyBorder="1" applyAlignment="1">
      <alignment horizontal="left" vertical="top" wrapText="1"/>
    </xf>
    <xf numFmtId="49" fontId="29" fillId="3" borderId="28" xfId="2" applyNumberFormat="1" applyFont="1" applyFill="1" applyBorder="1" applyAlignment="1">
      <alignment horizontal="left" vertical="top" wrapText="1"/>
    </xf>
    <xf numFmtId="0" fontId="14" fillId="3" borderId="11" xfId="2" applyFont="1" applyFill="1" applyBorder="1" applyAlignment="1" applyProtection="1">
      <alignment horizontal="left" vertical="center" wrapText="1"/>
      <protection locked="0"/>
    </xf>
    <xf numFmtId="0" fontId="14" fillId="3" borderId="6" xfId="2" applyFont="1" applyFill="1" applyBorder="1" applyAlignment="1" applyProtection="1">
      <alignment horizontal="center" vertical="center" wrapText="1"/>
      <protection locked="0"/>
    </xf>
    <xf numFmtId="0" fontId="14" fillId="3" borderId="29" xfId="2" applyFont="1" applyFill="1" applyBorder="1" applyAlignment="1" applyProtection="1">
      <alignment horizontal="left" vertical="center" wrapText="1"/>
      <protection locked="0"/>
    </xf>
    <xf numFmtId="49" fontId="30" fillId="3" borderId="10" xfId="2" applyNumberFormat="1" applyFont="1" applyFill="1" applyBorder="1" applyAlignment="1">
      <alignment horizontal="left" vertical="top" wrapText="1"/>
    </xf>
    <xf numFmtId="49" fontId="30" fillId="3" borderId="12" xfId="2" applyNumberFormat="1" applyFont="1" applyFill="1" applyBorder="1" applyAlignment="1">
      <alignment horizontal="left" vertical="top" wrapText="1"/>
    </xf>
    <xf numFmtId="49" fontId="29" fillId="3" borderId="2" xfId="2" applyNumberFormat="1" applyFont="1" applyFill="1" applyBorder="1" applyAlignment="1">
      <alignment horizontal="left" vertical="top" wrapText="1"/>
    </xf>
    <xf numFmtId="49" fontId="29" fillId="3" borderId="3" xfId="2" applyNumberFormat="1" applyFont="1" applyFill="1" applyBorder="1" applyAlignment="1">
      <alignment horizontal="left" vertical="top" wrapText="1"/>
    </xf>
    <xf numFmtId="49" fontId="16" fillId="3" borderId="58" xfId="2" applyNumberFormat="1" applyFont="1" applyFill="1" applyBorder="1" applyAlignment="1">
      <alignment horizontal="center" vertical="center" wrapText="1"/>
    </xf>
    <xf numFmtId="49" fontId="16" fillId="3" borderId="83" xfId="2" applyNumberFormat="1" applyFont="1" applyFill="1" applyBorder="1" applyAlignment="1">
      <alignment horizontal="center" vertical="center" wrapText="1"/>
    </xf>
    <xf numFmtId="49" fontId="16" fillId="3" borderId="10" xfId="2" applyNumberFormat="1" applyFont="1" applyFill="1" applyBorder="1" applyAlignment="1">
      <alignment horizontal="center" vertical="center" wrapText="1"/>
    </xf>
    <xf numFmtId="49" fontId="16" fillId="3" borderId="12" xfId="2" applyNumberFormat="1" applyFont="1" applyFill="1" applyBorder="1" applyAlignment="1">
      <alignment horizontal="center" vertical="center" wrapText="1"/>
    </xf>
    <xf numFmtId="176" fontId="16" fillId="3" borderId="15" xfId="3" applyNumberFormat="1" applyFont="1" applyFill="1" applyBorder="1" applyAlignment="1">
      <alignment horizontal="center" vertical="top" wrapText="1"/>
    </xf>
    <xf numFmtId="176" fontId="16" fillId="3" borderId="27" xfId="3" applyNumberFormat="1" applyFont="1" applyFill="1" applyBorder="1" applyAlignment="1">
      <alignment horizontal="center" vertical="top" wrapText="1"/>
    </xf>
    <xf numFmtId="49" fontId="29" fillId="3" borderId="15" xfId="2" applyNumberFormat="1" applyFont="1" applyFill="1" applyBorder="1" applyAlignment="1">
      <alignment horizontal="center" vertical="top" wrapText="1"/>
    </xf>
    <xf numFmtId="49" fontId="29" fillId="3" borderId="27" xfId="2" applyNumberFormat="1" applyFont="1" applyFill="1" applyBorder="1" applyAlignment="1">
      <alignment horizontal="center" vertical="top" wrapText="1"/>
    </xf>
    <xf numFmtId="0" fontId="27" fillId="3" borderId="30" xfId="2" applyFont="1" applyFill="1" applyBorder="1" applyAlignment="1">
      <alignment horizontal="right" vertical="center" wrapText="1"/>
    </xf>
    <xf numFmtId="0" fontId="16" fillId="3" borderId="0" xfId="2" applyFont="1" applyFill="1" applyBorder="1" applyAlignment="1">
      <alignment vertical="center" wrapText="1"/>
    </xf>
    <xf numFmtId="0" fontId="16" fillId="2" borderId="78" xfId="2" applyFont="1" applyFill="1" applyBorder="1" applyAlignment="1">
      <alignment horizontal="center" vertical="center" wrapText="1"/>
    </xf>
    <xf numFmtId="0" fontId="16" fillId="2" borderId="80" xfId="2" applyFont="1" applyFill="1" applyBorder="1" applyAlignment="1">
      <alignment horizontal="center" vertical="center" wrapText="1"/>
    </xf>
    <xf numFmtId="0" fontId="29" fillId="3" borderId="0" xfId="1" applyFont="1" applyFill="1" applyBorder="1" applyAlignment="1">
      <alignment horizontal="left" vertical="top" wrapText="1"/>
    </xf>
    <xf numFmtId="0" fontId="29" fillId="0" borderId="0" xfId="0" applyFont="1" applyAlignment="1">
      <alignment horizontal="left" vertical="top" wrapText="1"/>
    </xf>
    <xf numFmtId="0" fontId="16" fillId="0" borderId="0" xfId="0" applyFont="1" applyAlignment="1">
      <alignment vertical="center"/>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31" fillId="3" borderId="0" xfId="2" applyFont="1" applyFill="1" applyBorder="1" applyAlignment="1">
      <alignment horizontal="left" vertical="center" wrapText="1"/>
    </xf>
    <xf numFmtId="0" fontId="21" fillId="3" borderId="0" xfId="2" applyFont="1" applyFill="1" applyBorder="1" applyAlignment="1">
      <alignment horizontal="left" vertical="center" wrapText="1"/>
    </xf>
    <xf numFmtId="0" fontId="34" fillId="3" borderId="0" xfId="2" applyFont="1" applyFill="1" applyBorder="1" applyAlignment="1">
      <alignment vertical="center" wrapText="1"/>
    </xf>
    <xf numFmtId="0" fontId="25" fillId="3" borderId="0" xfId="2" applyFont="1" applyFill="1" applyBorder="1" applyAlignment="1">
      <alignment vertical="center" wrapText="1"/>
    </xf>
    <xf numFmtId="0" fontId="25" fillId="2" borderId="39" xfId="2" applyFont="1" applyFill="1" applyBorder="1" applyAlignment="1">
      <alignment horizontal="center" vertical="center" wrapText="1"/>
    </xf>
    <xf numFmtId="0" fontId="14" fillId="8" borderId="6" xfId="2" applyFont="1" applyFill="1" applyBorder="1" applyAlignment="1" applyProtection="1">
      <alignment horizontal="left" vertical="center" wrapText="1"/>
      <protection locked="0"/>
    </xf>
    <xf numFmtId="0" fontId="14" fillId="3" borderId="6" xfId="2" applyFont="1" applyFill="1" applyBorder="1" applyAlignment="1" applyProtection="1">
      <alignment horizontal="left" vertical="center" wrapText="1"/>
      <protection locked="0"/>
    </xf>
    <xf numFmtId="0" fontId="25" fillId="3" borderId="28" xfId="4" applyFont="1" applyFill="1" applyBorder="1" applyAlignment="1">
      <alignment vertical="center"/>
    </xf>
    <xf numFmtId="0" fontId="25" fillId="3" borderId="28" xfId="4" applyFont="1" applyFill="1" applyBorder="1" applyAlignment="1">
      <alignment vertical="center" wrapText="1"/>
    </xf>
    <xf numFmtId="0" fontId="19" fillId="3" borderId="0" xfId="2" applyFont="1" applyFill="1" applyBorder="1" applyAlignment="1" applyProtection="1">
      <alignment horizontal="center" vertical="center" wrapText="1"/>
    </xf>
    <xf numFmtId="0" fontId="20" fillId="3" borderId="0" xfId="2" applyFont="1" applyFill="1" applyBorder="1" applyAlignment="1" applyProtection="1">
      <alignment horizontal="center" vertical="center" wrapText="1"/>
    </xf>
    <xf numFmtId="0" fontId="31" fillId="3" borderId="0" xfId="2" applyFont="1" applyFill="1" applyBorder="1" applyAlignment="1" applyProtection="1">
      <alignment horizontal="left" vertical="center" wrapText="1"/>
    </xf>
    <xf numFmtId="0" fontId="21" fillId="3" borderId="0" xfId="2" applyFont="1" applyFill="1" applyBorder="1" applyAlignment="1" applyProtection="1">
      <alignment horizontal="left" vertical="center" wrapText="1"/>
    </xf>
    <xf numFmtId="0" fontId="34" fillId="3" borderId="0" xfId="2" applyFont="1" applyFill="1" applyBorder="1" applyAlignment="1" applyProtection="1">
      <alignment vertical="center" wrapText="1"/>
    </xf>
    <xf numFmtId="49" fontId="32" fillId="2" borderId="93" xfId="1" applyNumberFormat="1" applyFont="1" applyFill="1" applyBorder="1" applyAlignment="1" applyProtection="1">
      <alignment horizontal="left" vertical="center" wrapText="1"/>
    </xf>
    <xf numFmtId="49" fontId="32" fillId="2" borderId="9" xfId="1" applyNumberFormat="1" applyFont="1" applyFill="1" applyBorder="1" applyAlignment="1" applyProtection="1">
      <alignment horizontal="left" vertical="center" wrapText="1"/>
    </xf>
    <xf numFmtId="49" fontId="32" fillId="2" borderId="51" xfId="1" applyNumberFormat="1" applyFont="1" applyFill="1" applyBorder="1" applyAlignment="1" applyProtection="1">
      <alignment horizontal="left" vertical="center" wrapText="1"/>
    </xf>
    <xf numFmtId="49" fontId="32" fillId="2" borderId="27" xfId="1" applyNumberFormat="1" applyFont="1" applyFill="1" applyBorder="1" applyAlignment="1" applyProtection="1">
      <alignment horizontal="left" vertical="center" wrapText="1"/>
    </xf>
    <xf numFmtId="49" fontId="32" fillId="2" borderId="48" xfId="1" applyNumberFormat="1" applyFont="1" applyFill="1" applyBorder="1" applyAlignment="1" applyProtection="1">
      <alignment horizontal="left" vertical="center" wrapText="1"/>
    </xf>
    <xf numFmtId="49" fontId="32" fillId="2" borderId="26" xfId="1" applyNumberFormat="1" applyFont="1" applyFill="1" applyBorder="1" applyAlignment="1" applyProtection="1">
      <alignment horizontal="left" vertical="center" wrapText="1"/>
    </xf>
    <xf numFmtId="0" fontId="14" fillId="3" borderId="11" xfId="2" applyFont="1" applyFill="1" applyBorder="1" applyAlignment="1" applyProtection="1">
      <alignment horizontal="left" vertical="center" wrapText="1"/>
    </xf>
    <xf numFmtId="0" fontId="41" fillId="3" borderId="6" xfId="2" applyFont="1" applyFill="1" applyBorder="1" applyAlignment="1" applyProtection="1">
      <alignment horizontal="center" vertical="center" wrapText="1"/>
    </xf>
    <xf numFmtId="0" fontId="41" fillId="3" borderId="11" xfId="2" applyFont="1" applyFill="1" applyBorder="1" applyAlignment="1" applyProtection="1">
      <alignment horizontal="left" vertical="center" wrapText="1"/>
    </xf>
    <xf numFmtId="0" fontId="25" fillId="3" borderId="0" xfId="2" applyFont="1" applyFill="1" applyBorder="1" applyAlignment="1" applyProtection="1">
      <alignment vertical="center" wrapText="1"/>
    </xf>
    <xf numFmtId="0" fontId="25" fillId="2" borderId="39" xfId="2" applyFont="1" applyFill="1" applyBorder="1" applyAlignment="1" applyProtection="1">
      <alignment horizontal="center" vertical="center" wrapText="1"/>
    </xf>
    <xf numFmtId="0" fontId="14" fillId="3" borderId="6" xfId="2" applyFont="1" applyFill="1" applyBorder="1" applyAlignment="1" applyProtection="1">
      <alignment horizontal="left" vertical="center" wrapText="1"/>
    </xf>
    <xf numFmtId="0" fontId="41" fillId="3" borderId="6" xfId="2" applyFont="1" applyFill="1" applyBorder="1" applyAlignment="1" applyProtection="1">
      <alignment horizontal="left" vertical="center" wrapText="1"/>
    </xf>
    <xf numFmtId="0" fontId="41" fillId="3" borderId="29" xfId="2" applyFont="1" applyFill="1" applyBorder="1" applyAlignment="1" applyProtection="1">
      <alignment horizontal="left" vertical="center" wrapText="1"/>
    </xf>
    <xf numFmtId="0" fontId="27" fillId="3" borderId="30" xfId="2" applyFont="1" applyFill="1" applyBorder="1" applyAlignment="1" applyProtection="1">
      <alignment horizontal="right" vertical="center" wrapText="1"/>
    </xf>
    <xf numFmtId="0" fontId="23" fillId="3" borderId="0" xfId="2" applyFont="1" applyFill="1" applyBorder="1" applyAlignment="1" applyProtection="1">
      <alignment vertical="center" wrapText="1"/>
    </xf>
    <xf numFmtId="0" fontId="16" fillId="3" borderId="0" xfId="2" applyFont="1" applyFill="1" applyBorder="1" applyAlignment="1" applyProtection="1">
      <alignment vertical="center" wrapText="1"/>
    </xf>
    <xf numFmtId="0" fontId="23" fillId="3" borderId="28" xfId="2" applyFont="1" applyFill="1" applyBorder="1" applyAlignment="1" applyProtection="1">
      <alignment vertical="center" wrapText="1"/>
    </xf>
    <xf numFmtId="0" fontId="16" fillId="2" borderId="2" xfId="2" applyFont="1" applyFill="1" applyBorder="1" applyAlignment="1" applyProtection="1">
      <alignment horizontal="center" vertical="center" wrapText="1"/>
    </xf>
    <xf numFmtId="0" fontId="16" fillId="2" borderId="9"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0" fontId="16" fillId="2" borderId="41" xfId="2" applyFont="1" applyFill="1" applyBorder="1" applyAlignment="1" applyProtection="1">
      <alignment horizontal="center" vertical="center" wrapText="1"/>
    </xf>
    <xf numFmtId="0" fontId="16" fillId="2" borderId="3"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18" fillId="2" borderId="1" xfId="2" applyFont="1" applyFill="1" applyBorder="1" applyAlignment="1" applyProtection="1">
      <alignment horizontal="center" vertical="center" wrapText="1"/>
    </xf>
    <xf numFmtId="0" fontId="18" fillId="2" borderId="57" xfId="2" applyFont="1" applyFill="1" applyBorder="1" applyAlignment="1" applyProtection="1">
      <alignment horizontal="center" vertical="center" wrapText="1"/>
    </xf>
    <xf numFmtId="0" fontId="29" fillId="3" borderId="0" xfId="1" applyFont="1" applyFill="1" applyBorder="1" applyAlignment="1" applyProtection="1">
      <alignment horizontal="left" vertical="top" wrapText="1"/>
    </xf>
    <xf numFmtId="0" fontId="29" fillId="0" borderId="0" xfId="0" applyFont="1" applyAlignment="1" applyProtection="1">
      <alignment horizontal="left" vertical="top" wrapText="1"/>
    </xf>
    <xf numFmtId="0" fontId="16" fillId="0" borderId="0" xfId="0" applyFont="1" applyAlignment="1" applyProtection="1">
      <alignment vertical="center"/>
    </xf>
    <xf numFmtId="176" fontId="16" fillId="3" borderId="10" xfId="3" applyNumberFormat="1" applyFont="1" applyFill="1" applyBorder="1" applyAlignment="1" applyProtection="1">
      <alignment horizontal="center" vertical="top" wrapText="1"/>
    </xf>
    <xf numFmtId="176" fontId="16" fillId="3" borderId="12" xfId="3" applyNumberFormat="1" applyFont="1" applyFill="1" applyBorder="1" applyAlignment="1" applyProtection="1">
      <alignment horizontal="center" vertical="top" wrapText="1"/>
    </xf>
    <xf numFmtId="49" fontId="29" fillId="3" borderId="10" xfId="2" applyNumberFormat="1" applyFont="1" applyFill="1" applyBorder="1" applyAlignment="1" applyProtection="1">
      <alignment horizontal="left" vertical="top" wrapText="1"/>
    </xf>
    <xf numFmtId="49" fontId="29" fillId="3" borderId="13" xfId="2" applyNumberFormat="1" applyFont="1" applyFill="1" applyBorder="1" applyAlignment="1" applyProtection="1">
      <alignment horizontal="left" vertical="top" wrapText="1"/>
    </xf>
    <xf numFmtId="49" fontId="29" fillId="3" borderId="10" xfId="2" applyNumberFormat="1" applyFont="1" applyFill="1" applyBorder="1" applyAlignment="1" applyProtection="1">
      <alignment horizontal="center" vertical="top" wrapText="1"/>
    </xf>
    <xf numFmtId="49" fontId="29" fillId="3" borderId="12" xfId="2" applyNumberFormat="1" applyFont="1" applyFill="1" applyBorder="1" applyAlignment="1" applyProtection="1">
      <alignment horizontal="center" vertical="top" wrapText="1"/>
    </xf>
    <xf numFmtId="49" fontId="28" fillId="3" borderId="10" xfId="2" applyNumberFormat="1" applyFont="1" applyFill="1" applyBorder="1" applyAlignment="1" applyProtection="1">
      <alignment horizontal="left" vertical="top" wrapText="1"/>
    </xf>
    <xf numFmtId="49" fontId="28" fillId="3" borderId="12" xfId="2" applyNumberFormat="1" applyFont="1" applyFill="1" applyBorder="1" applyAlignment="1" applyProtection="1">
      <alignment horizontal="left" vertical="top" wrapText="1"/>
    </xf>
    <xf numFmtId="0" fontId="18" fillId="2" borderId="11" xfId="2" applyFont="1" applyFill="1" applyBorder="1" applyAlignment="1" applyProtection="1">
      <alignment horizontal="center" vertical="center" wrapText="1"/>
    </xf>
    <xf numFmtId="0" fontId="18" fillId="2" borderId="29"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78" xfId="2" applyFont="1" applyFill="1" applyBorder="1" applyAlignment="1" applyProtection="1">
      <alignment horizontal="center" vertical="center" wrapText="1"/>
    </xf>
    <xf numFmtId="0" fontId="16" fillId="2" borderId="80" xfId="2" applyFont="1" applyFill="1" applyBorder="1" applyAlignment="1" applyProtection="1">
      <alignment horizontal="center" vertical="center" wrapText="1"/>
    </xf>
    <xf numFmtId="176" fontId="16" fillId="3" borderId="15" xfId="3" applyNumberFormat="1" applyFont="1" applyFill="1" applyBorder="1" applyAlignment="1" applyProtection="1">
      <alignment horizontal="center" vertical="top" wrapText="1"/>
    </xf>
    <xf numFmtId="176" fontId="16" fillId="3" borderId="27" xfId="3" applyNumberFormat="1" applyFont="1" applyFill="1" applyBorder="1" applyAlignment="1" applyProtection="1">
      <alignment horizontal="center" vertical="top" wrapText="1"/>
    </xf>
    <xf numFmtId="176" fontId="16" fillId="3" borderId="7" xfId="3" applyNumberFormat="1" applyFont="1" applyFill="1" applyBorder="1" applyAlignment="1" applyProtection="1">
      <alignment horizontal="center" vertical="top" wrapText="1"/>
    </xf>
    <xf numFmtId="176" fontId="16" fillId="3" borderId="8" xfId="3" applyNumberFormat="1" applyFont="1" applyFill="1" applyBorder="1" applyAlignment="1" applyProtection="1">
      <alignment horizontal="center" vertical="top" wrapText="1"/>
    </xf>
    <xf numFmtId="49" fontId="29" fillId="3" borderId="58" xfId="2" applyNumberFormat="1" applyFont="1" applyFill="1" applyBorder="1" applyAlignment="1" applyProtection="1">
      <alignment horizontal="left" vertical="top" wrapText="1"/>
    </xf>
    <xf numFmtId="49" fontId="29" fillId="3" borderId="59" xfId="2" applyNumberFormat="1" applyFont="1" applyFill="1" applyBorder="1" applyAlignment="1" applyProtection="1">
      <alignment horizontal="left" vertical="top" wrapText="1"/>
    </xf>
    <xf numFmtId="49" fontId="29" fillId="3" borderId="7" xfId="2" applyNumberFormat="1" applyFont="1" applyFill="1" applyBorder="1" applyAlignment="1" applyProtection="1">
      <alignment horizontal="left" vertical="top" wrapText="1"/>
    </xf>
    <xf numFmtId="49" fontId="29" fillId="3" borderId="28" xfId="2" applyNumberFormat="1" applyFont="1" applyFill="1" applyBorder="1" applyAlignment="1" applyProtection="1">
      <alignment horizontal="left" vertical="top" wrapText="1"/>
    </xf>
    <xf numFmtId="49" fontId="16" fillId="3" borderId="58" xfId="2" applyNumberFormat="1" applyFont="1" applyFill="1" applyBorder="1" applyAlignment="1" applyProtection="1">
      <alignment horizontal="center" vertical="center" wrapText="1"/>
    </xf>
    <xf numFmtId="49" fontId="16" fillId="3" borderId="83" xfId="2" applyNumberFormat="1" applyFont="1" applyFill="1" applyBorder="1" applyAlignment="1" applyProtection="1">
      <alignment horizontal="center" vertical="center" wrapText="1"/>
    </xf>
    <xf numFmtId="49" fontId="16" fillId="3" borderId="15" xfId="2" applyNumberFormat="1" applyFont="1" applyFill="1" applyBorder="1" applyAlignment="1" applyProtection="1">
      <alignment horizontal="center" vertical="center" wrapText="1"/>
    </xf>
    <xf numFmtId="49" fontId="16" fillId="3" borderId="27" xfId="2" applyNumberFormat="1" applyFont="1" applyFill="1" applyBorder="1" applyAlignment="1" applyProtection="1">
      <alignment horizontal="center" vertical="center" wrapText="1"/>
    </xf>
    <xf numFmtId="49" fontId="16" fillId="3" borderId="7" xfId="2" applyNumberFormat="1" applyFont="1" applyFill="1" applyBorder="1" applyAlignment="1" applyProtection="1">
      <alignment horizontal="center" vertical="center" wrapText="1"/>
    </xf>
    <xf numFmtId="49" fontId="16" fillId="3" borderId="8" xfId="2" applyNumberFormat="1" applyFont="1" applyFill="1" applyBorder="1" applyAlignment="1" applyProtection="1">
      <alignment horizontal="center" vertical="center" wrapText="1"/>
    </xf>
    <xf numFmtId="49" fontId="29" fillId="3" borderId="15" xfId="2" applyNumberFormat="1" applyFont="1" applyFill="1" applyBorder="1" applyAlignment="1" applyProtection="1">
      <alignment horizontal="center" vertical="top" wrapText="1"/>
    </xf>
    <xf numFmtId="49" fontId="29" fillId="3" borderId="27" xfId="2" applyNumberFormat="1" applyFont="1" applyFill="1" applyBorder="1" applyAlignment="1" applyProtection="1">
      <alignment horizontal="center" vertical="top" wrapText="1"/>
    </xf>
    <xf numFmtId="49" fontId="29" fillId="3" borderId="7" xfId="2" applyNumberFormat="1" applyFont="1" applyFill="1" applyBorder="1" applyAlignment="1" applyProtection="1">
      <alignment horizontal="center" vertical="top" wrapText="1"/>
    </xf>
    <xf numFmtId="49" fontId="29" fillId="3" borderId="8" xfId="2" applyNumberFormat="1" applyFont="1" applyFill="1" applyBorder="1" applyAlignment="1" applyProtection="1">
      <alignment horizontal="center" vertical="top" wrapText="1"/>
    </xf>
    <xf numFmtId="49" fontId="28" fillId="3" borderId="38" xfId="2" applyNumberFormat="1" applyFont="1" applyFill="1" applyBorder="1" applyAlignment="1" applyProtection="1">
      <alignment horizontal="left" vertical="top" wrapText="1"/>
    </xf>
    <xf numFmtId="49" fontId="28" fillId="3" borderId="42" xfId="2" applyNumberFormat="1" applyFont="1" applyFill="1" applyBorder="1" applyAlignment="1" applyProtection="1">
      <alignment horizontal="left" vertical="top" wrapText="1"/>
    </xf>
    <xf numFmtId="49" fontId="16" fillId="3" borderId="10" xfId="2" applyNumberFormat="1" applyFont="1" applyFill="1" applyBorder="1" applyAlignment="1" applyProtection="1">
      <alignment horizontal="center" vertical="center" wrapText="1"/>
    </xf>
    <xf numFmtId="49" fontId="16" fillId="3" borderId="12" xfId="2" applyNumberFormat="1" applyFont="1" applyFill="1" applyBorder="1" applyAlignment="1" applyProtection="1">
      <alignment horizontal="center" vertical="center" wrapText="1"/>
    </xf>
    <xf numFmtId="49" fontId="40" fillId="3" borderId="2" xfId="2" applyNumberFormat="1" applyFont="1" applyFill="1" applyBorder="1" applyAlignment="1" applyProtection="1">
      <alignment horizontal="center" vertical="center" wrapText="1"/>
    </xf>
    <xf numFmtId="49" fontId="40" fillId="3" borderId="9" xfId="2" applyNumberFormat="1" applyFont="1" applyFill="1" applyBorder="1" applyAlignment="1" applyProtection="1">
      <alignment horizontal="center" vertical="center" wrapText="1"/>
    </xf>
    <xf numFmtId="49" fontId="40" fillId="3" borderId="15" xfId="2" applyNumberFormat="1" applyFont="1" applyFill="1" applyBorder="1" applyAlignment="1" applyProtection="1">
      <alignment horizontal="center" vertical="center" wrapText="1"/>
    </xf>
    <xf numFmtId="49" fontId="40" fillId="3" borderId="27" xfId="2" applyNumberFormat="1" applyFont="1" applyFill="1" applyBorder="1" applyAlignment="1" applyProtection="1">
      <alignment horizontal="center" vertical="center" wrapText="1"/>
    </xf>
    <xf numFmtId="49" fontId="40" fillId="3" borderId="7" xfId="2" applyNumberFormat="1" applyFont="1" applyFill="1" applyBorder="1" applyAlignment="1" applyProtection="1">
      <alignment horizontal="center" vertical="center" wrapText="1"/>
    </xf>
    <xf numFmtId="49" fontId="40" fillId="3" borderId="8" xfId="2" applyNumberFormat="1" applyFont="1" applyFill="1" applyBorder="1" applyAlignment="1" applyProtection="1">
      <alignment horizontal="center" vertical="center" wrapText="1"/>
    </xf>
    <xf numFmtId="49" fontId="29" fillId="3" borderId="12" xfId="2" applyNumberFormat="1" applyFont="1" applyFill="1" applyBorder="1" applyAlignment="1" applyProtection="1">
      <alignment horizontal="left" vertical="top" wrapText="1"/>
    </xf>
    <xf numFmtId="49" fontId="39" fillId="3" borderId="84" xfId="2" applyNumberFormat="1" applyFont="1" applyFill="1" applyBorder="1" applyAlignment="1" applyProtection="1">
      <alignment horizontal="left" vertical="top" wrapText="1"/>
    </xf>
    <xf numFmtId="176" fontId="16" fillId="3" borderId="50" xfId="2" applyNumberFormat="1" applyFont="1" applyFill="1" applyBorder="1" applyAlignment="1" applyProtection="1">
      <alignment vertical="top" wrapText="1"/>
    </xf>
    <xf numFmtId="176" fontId="16" fillId="3" borderId="30" xfId="2" applyNumberFormat="1" applyFont="1" applyFill="1" applyBorder="1" applyAlignment="1" applyProtection="1">
      <alignment vertical="top" wrapText="1"/>
    </xf>
    <xf numFmtId="176" fontId="16" fillId="3" borderId="32" xfId="2" applyNumberFormat="1" applyFont="1" applyFill="1" applyBorder="1" applyAlignment="1" applyProtection="1">
      <alignment vertical="top" wrapText="1"/>
    </xf>
    <xf numFmtId="176" fontId="16" fillId="3" borderId="51" xfId="2" applyNumberFormat="1" applyFont="1" applyFill="1" applyBorder="1" applyAlignment="1" applyProtection="1">
      <alignment vertical="top" wrapText="1"/>
    </xf>
    <xf numFmtId="176" fontId="16" fillId="3" borderId="0" xfId="2" applyNumberFormat="1" applyFont="1" applyFill="1" applyBorder="1" applyAlignment="1" applyProtection="1">
      <alignment vertical="top" wrapText="1"/>
    </xf>
    <xf numFmtId="176" fontId="16" fillId="3" borderId="52" xfId="2" applyNumberFormat="1" applyFont="1" applyFill="1" applyBorder="1" applyAlignment="1" applyProtection="1">
      <alignment vertical="top" wrapText="1"/>
    </xf>
    <xf numFmtId="176" fontId="16" fillId="3" borderId="48" xfId="2" applyNumberFormat="1" applyFont="1" applyFill="1" applyBorder="1" applyAlignment="1" applyProtection="1">
      <alignment vertical="top" wrapText="1"/>
    </xf>
    <xf numFmtId="176" fontId="16" fillId="3" borderId="37" xfId="2" applyNumberFormat="1" applyFont="1" applyFill="1" applyBorder="1" applyAlignment="1" applyProtection="1">
      <alignment vertical="top" wrapText="1"/>
    </xf>
    <xf numFmtId="176" fontId="16" fillId="3" borderId="49" xfId="2" applyNumberFormat="1" applyFont="1" applyFill="1" applyBorder="1" applyAlignment="1" applyProtection="1">
      <alignment vertical="top" wrapText="1"/>
    </xf>
    <xf numFmtId="49" fontId="29" fillId="3" borderId="38" xfId="2" applyNumberFormat="1" applyFont="1" applyFill="1" applyBorder="1" applyAlignment="1" applyProtection="1">
      <alignment horizontal="left" vertical="top" wrapText="1"/>
    </xf>
    <xf numFmtId="49" fontId="29" fillId="3" borderId="40" xfId="2" applyNumberFormat="1" applyFont="1" applyFill="1" applyBorder="1" applyAlignment="1" applyProtection="1">
      <alignment horizontal="left" vertical="top" wrapText="1"/>
    </xf>
    <xf numFmtId="49" fontId="29" fillId="3" borderId="42" xfId="2" applyNumberFormat="1" applyFont="1" applyFill="1" applyBorder="1" applyAlignment="1" applyProtection="1">
      <alignment horizontal="left" vertical="top" wrapText="1"/>
    </xf>
    <xf numFmtId="49" fontId="28" fillId="3" borderId="10" xfId="2" applyNumberFormat="1" applyFont="1" applyFill="1" applyBorder="1" applyAlignment="1" applyProtection="1">
      <alignment horizontal="center" vertical="top" wrapText="1"/>
    </xf>
    <xf numFmtId="49" fontId="28" fillId="3" borderId="12" xfId="2" applyNumberFormat="1" applyFont="1" applyFill="1" applyBorder="1" applyAlignment="1" applyProtection="1">
      <alignment horizontal="center" vertical="top" wrapText="1"/>
    </xf>
    <xf numFmtId="176" fontId="16" fillId="3" borderId="2" xfId="3" applyNumberFormat="1" applyFont="1" applyFill="1" applyBorder="1" applyAlignment="1" applyProtection="1">
      <alignment horizontal="center" vertical="top" wrapText="1"/>
    </xf>
    <xf numFmtId="176" fontId="16" fillId="3" borderId="9" xfId="3" applyNumberFormat="1" applyFont="1" applyFill="1" applyBorder="1" applyAlignment="1" applyProtection="1">
      <alignment horizontal="center" vertical="top" wrapText="1"/>
    </xf>
    <xf numFmtId="49" fontId="29" fillId="3" borderId="2" xfId="2" applyNumberFormat="1" applyFont="1" applyFill="1" applyBorder="1" applyAlignment="1" applyProtection="1">
      <alignment horizontal="center" vertical="top" wrapText="1"/>
    </xf>
    <xf numFmtId="49" fontId="29" fillId="3" borderId="9" xfId="2" applyNumberFormat="1" applyFont="1" applyFill="1" applyBorder="1" applyAlignment="1" applyProtection="1">
      <alignment horizontal="center" vertical="top" wrapText="1"/>
    </xf>
    <xf numFmtId="49" fontId="29" fillId="3" borderId="20" xfId="2" applyNumberFormat="1" applyFont="1" applyFill="1" applyBorder="1" applyAlignment="1" applyProtection="1">
      <alignment horizontal="center" vertical="top" wrapText="1"/>
    </xf>
    <xf numFmtId="49" fontId="29" fillId="3" borderId="25" xfId="2" applyNumberFormat="1" applyFont="1" applyFill="1" applyBorder="1" applyAlignment="1" applyProtection="1">
      <alignment horizontal="center" vertical="top" wrapText="1"/>
    </xf>
    <xf numFmtId="0" fontId="28" fillId="3" borderId="10" xfId="2" applyFont="1" applyFill="1" applyBorder="1" applyAlignment="1" applyProtection="1">
      <alignment horizontal="center" vertical="top" wrapText="1"/>
    </xf>
    <xf numFmtId="0" fontId="28" fillId="3" borderId="12" xfId="2" applyFont="1" applyFill="1" applyBorder="1" applyAlignment="1" applyProtection="1">
      <alignment horizontal="center" vertical="top" wrapText="1"/>
    </xf>
    <xf numFmtId="176" fontId="16" fillId="3" borderId="11" xfId="3" applyNumberFormat="1" applyFont="1" applyFill="1" applyBorder="1" applyAlignment="1" applyProtection="1">
      <alignment horizontal="center" vertical="top" wrapText="1"/>
    </xf>
    <xf numFmtId="0" fontId="25" fillId="2" borderId="53" xfId="2" applyFont="1" applyFill="1" applyBorder="1" applyAlignment="1" applyProtection="1">
      <alignment horizontal="left" vertical="center" wrapText="1"/>
    </xf>
    <xf numFmtId="0" fontId="25" fillId="2" borderId="54" xfId="2" applyFont="1" applyFill="1" applyBorder="1" applyAlignment="1" applyProtection="1">
      <alignment horizontal="left" vertical="center" wrapText="1"/>
    </xf>
    <xf numFmtId="0" fontId="25" fillId="2" borderId="55" xfId="2" applyFont="1" applyFill="1" applyBorder="1" applyAlignment="1" applyProtection="1">
      <alignment horizontal="left" vertical="center" wrapText="1"/>
    </xf>
    <xf numFmtId="0" fontId="41" fillId="4" borderId="48" xfId="2" applyFont="1" applyFill="1" applyBorder="1" applyAlignment="1" applyProtection="1">
      <alignment horizontal="left" vertical="top" wrapText="1"/>
    </xf>
    <xf numFmtId="0" fontId="41" fillId="4" borderId="37" xfId="2" applyFont="1" applyFill="1" applyBorder="1" applyAlignment="1" applyProtection="1">
      <alignment horizontal="left" vertical="top" wrapText="1"/>
    </xf>
    <xf numFmtId="0" fontId="41" fillId="4" borderId="49" xfId="2" applyFont="1" applyFill="1" applyBorder="1" applyAlignment="1" applyProtection="1">
      <alignment horizontal="left" vertical="top" wrapText="1"/>
    </xf>
    <xf numFmtId="0" fontId="14" fillId="3" borderId="0" xfId="2" applyFont="1" applyFill="1" applyBorder="1" applyAlignment="1" applyProtection="1">
      <alignment vertical="center" wrapText="1"/>
    </xf>
    <xf numFmtId="0" fontId="14" fillId="3" borderId="0" xfId="2" applyFont="1" applyFill="1" applyBorder="1" applyAlignment="1" applyProtection="1">
      <alignment horizontal="left" vertical="top" wrapText="1"/>
    </xf>
    <xf numFmtId="0" fontId="14" fillId="2" borderId="43"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0" fontId="14" fillId="2" borderId="31"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27" fillId="2" borderId="78" xfId="2" applyFont="1" applyFill="1" applyBorder="1" applyAlignment="1" applyProtection="1">
      <alignment horizontal="center" vertical="center" wrapText="1"/>
    </xf>
    <xf numFmtId="0" fontId="27" fillId="2" borderId="79" xfId="2" applyFont="1" applyFill="1" applyBorder="1" applyAlignment="1" applyProtection="1">
      <alignment horizontal="center" vertical="center" wrapText="1"/>
    </xf>
    <xf numFmtId="0" fontId="27" fillId="2" borderId="80" xfId="2" applyFont="1" applyFill="1" applyBorder="1" applyAlignment="1" applyProtection="1">
      <alignment horizontal="center" vertical="center" wrapText="1"/>
    </xf>
    <xf numFmtId="0" fontId="46" fillId="3" borderId="16" xfId="2" applyFont="1" applyFill="1" applyBorder="1" applyAlignment="1" applyProtection="1">
      <alignment horizontal="left" vertical="center" wrapText="1"/>
    </xf>
    <xf numFmtId="0" fontId="66" fillId="3" borderId="16" xfId="2" applyFont="1" applyFill="1" applyBorder="1" applyAlignment="1" applyProtection="1">
      <alignment horizontal="left" vertical="center" wrapText="1"/>
    </xf>
    <xf numFmtId="0" fontId="16" fillId="3" borderId="88" xfId="2" applyFont="1" applyFill="1" applyBorder="1" applyAlignment="1" applyProtection="1">
      <alignment horizontal="left" vertical="center" wrapText="1"/>
    </xf>
    <xf numFmtId="0" fontId="16" fillId="3" borderId="87" xfId="2" applyFont="1" applyFill="1" applyBorder="1" applyAlignment="1" applyProtection="1">
      <alignment horizontal="left" vertical="center" wrapText="1"/>
    </xf>
    <xf numFmtId="0" fontId="16" fillId="3" borderId="86" xfId="2" applyFont="1" applyFill="1" applyBorder="1" applyAlignment="1" applyProtection="1">
      <alignment horizontal="left" vertical="center" wrapText="1"/>
    </xf>
    <xf numFmtId="0" fontId="16" fillId="3" borderId="16" xfId="2" applyFont="1" applyFill="1" applyBorder="1" applyAlignment="1" applyProtection="1">
      <alignment horizontal="left" vertical="center" wrapText="1"/>
    </xf>
    <xf numFmtId="0" fontId="18" fillId="3" borderId="16" xfId="2" applyFont="1" applyFill="1" applyBorder="1" applyAlignment="1" applyProtection="1">
      <alignment horizontal="left" vertical="center" wrapText="1"/>
    </xf>
    <xf numFmtId="49" fontId="32" fillId="2" borderId="68" xfId="1" applyNumberFormat="1" applyFont="1" applyFill="1" applyBorder="1" applyAlignment="1" applyProtection="1">
      <alignment vertical="center"/>
    </xf>
    <xf numFmtId="49" fontId="32" fillId="2" borderId="69" xfId="1" applyNumberFormat="1" applyFont="1" applyFill="1" applyBorder="1" applyAlignment="1" applyProtection="1">
      <alignment vertical="center"/>
    </xf>
    <xf numFmtId="49" fontId="32" fillId="2" borderId="70" xfId="1" applyNumberFormat="1" applyFont="1" applyFill="1" applyBorder="1" applyAlignment="1" applyProtection="1">
      <alignment vertical="center"/>
    </xf>
    <xf numFmtId="49" fontId="32" fillId="3" borderId="69" xfId="1" applyNumberFormat="1" applyFont="1" applyFill="1" applyBorder="1" applyAlignment="1" applyProtection="1">
      <alignment vertical="center"/>
    </xf>
    <xf numFmtId="49" fontId="32" fillId="3" borderId="71" xfId="1" applyNumberFormat="1" applyFont="1" applyFill="1" applyBorder="1" applyAlignment="1" applyProtection="1">
      <alignment vertical="center"/>
    </xf>
    <xf numFmtId="49" fontId="32" fillId="2" borderId="66" xfId="1" applyNumberFormat="1" applyFont="1" applyFill="1" applyBorder="1" applyAlignment="1" applyProtection="1">
      <alignment vertical="center" wrapText="1"/>
    </xf>
    <xf numFmtId="49" fontId="32" fillId="2" borderId="18" xfId="1" applyNumberFormat="1" applyFont="1" applyFill="1" applyBorder="1" applyAlignment="1" applyProtection="1">
      <alignment vertical="center" wrapText="1"/>
    </xf>
    <xf numFmtId="49" fontId="32" fillId="2" borderId="22" xfId="1" applyNumberFormat="1" applyFont="1" applyFill="1" applyBorder="1" applyAlignment="1" applyProtection="1">
      <alignment vertical="center" wrapText="1"/>
    </xf>
    <xf numFmtId="49" fontId="32" fillId="3" borderId="18" xfId="1" applyNumberFormat="1" applyFont="1" applyFill="1" applyBorder="1" applyAlignment="1" applyProtection="1">
      <alignment vertical="center"/>
    </xf>
    <xf numFmtId="49" fontId="32" fillId="3" borderId="72" xfId="1" applyNumberFormat="1" applyFont="1" applyFill="1" applyBorder="1" applyAlignment="1" applyProtection="1">
      <alignment vertical="center"/>
    </xf>
    <xf numFmtId="49" fontId="32" fillId="2" borderId="73" xfId="1" applyNumberFormat="1" applyFont="1" applyFill="1" applyBorder="1" applyAlignment="1" applyProtection="1">
      <alignment vertical="center"/>
    </xf>
    <xf numFmtId="49" fontId="32" fillId="2" borderId="19" xfId="1" applyNumberFormat="1" applyFont="1" applyFill="1" applyBorder="1" applyAlignment="1" applyProtection="1">
      <alignment vertical="center"/>
    </xf>
    <xf numFmtId="49" fontId="32" fillId="2" borderId="23" xfId="1" applyNumberFormat="1" applyFont="1" applyFill="1" applyBorder="1" applyAlignment="1" applyProtection="1">
      <alignment vertical="center"/>
    </xf>
    <xf numFmtId="49" fontId="32" fillId="3" borderId="19" xfId="1" applyNumberFormat="1" applyFont="1" applyFill="1" applyBorder="1" applyAlignment="1" applyProtection="1">
      <alignment vertical="center"/>
    </xf>
    <xf numFmtId="49" fontId="32" fillId="3" borderId="74" xfId="1" applyNumberFormat="1" applyFont="1" applyFill="1" applyBorder="1" applyAlignment="1" applyProtection="1">
      <alignment vertical="center"/>
    </xf>
    <xf numFmtId="0" fontId="46" fillId="3" borderId="4" xfId="2" applyFont="1" applyFill="1" applyBorder="1" applyAlignment="1" applyProtection="1">
      <alignment horizontal="left" vertical="center" wrapText="1"/>
    </xf>
    <xf numFmtId="0" fontId="66" fillId="3" borderId="5" xfId="2" applyFont="1" applyFill="1" applyBorder="1" applyAlignment="1" applyProtection="1">
      <alignment horizontal="left" vertical="center" wrapText="1"/>
    </xf>
    <xf numFmtId="0" fontId="66" fillId="3" borderId="37" xfId="2" applyFont="1" applyFill="1" applyBorder="1" applyAlignment="1" applyProtection="1">
      <alignment horizontal="left" vertical="center" wrapText="1"/>
    </xf>
    <xf numFmtId="0" fontId="66" fillId="3" borderId="26" xfId="2" applyFont="1" applyFill="1" applyBorder="1" applyAlignment="1" applyProtection="1">
      <alignment horizontal="left" vertical="center" wrapText="1"/>
    </xf>
    <xf numFmtId="49" fontId="22" fillId="2" borderId="17" xfId="1" applyNumberFormat="1" applyFont="1" applyFill="1" applyBorder="1" applyAlignment="1" applyProtection="1">
      <alignment horizontal="left" vertical="center" shrinkToFit="1"/>
    </xf>
    <xf numFmtId="49" fontId="22" fillId="2" borderId="22" xfId="1" applyNumberFormat="1" applyFont="1" applyFill="1" applyBorder="1" applyAlignment="1" applyProtection="1">
      <alignment horizontal="left" vertical="center" shrinkToFit="1"/>
    </xf>
    <xf numFmtId="49" fontId="32" fillId="3" borderId="16" xfId="1" applyNumberFormat="1" applyFont="1" applyFill="1" applyBorder="1" applyAlignment="1" applyProtection="1">
      <alignment vertical="center"/>
    </xf>
    <xf numFmtId="49" fontId="32" fillId="3" borderId="67" xfId="1" applyNumberFormat="1" applyFont="1" applyFill="1" applyBorder="1" applyAlignment="1" applyProtection="1">
      <alignment vertical="center"/>
    </xf>
    <xf numFmtId="49" fontId="22" fillId="2" borderId="76" xfId="1" applyNumberFormat="1" applyFont="1" applyFill="1" applyBorder="1" applyAlignment="1" applyProtection="1">
      <alignment horizontal="left" vertical="center" shrinkToFit="1"/>
    </xf>
    <xf numFmtId="49" fontId="22" fillId="2" borderId="77" xfId="1" applyNumberFormat="1" applyFont="1" applyFill="1" applyBorder="1" applyAlignment="1" applyProtection="1">
      <alignment horizontal="left" vertical="center" shrinkToFit="1"/>
    </xf>
    <xf numFmtId="49" fontId="33" fillId="3" borderId="4" xfId="5" applyNumberFormat="1" applyFont="1" applyFill="1" applyBorder="1" applyAlignment="1" applyProtection="1">
      <alignment vertical="center"/>
    </xf>
    <xf numFmtId="49" fontId="32" fillId="3" borderId="4" xfId="1" applyNumberFormat="1" applyFont="1" applyFill="1" applyBorder="1" applyAlignment="1" applyProtection="1">
      <alignment vertical="center"/>
    </xf>
    <xf numFmtId="49" fontId="32" fillId="3" borderId="64" xfId="1" applyNumberFormat="1" applyFont="1" applyFill="1" applyBorder="1" applyAlignment="1" applyProtection="1">
      <alignment vertical="center"/>
    </xf>
    <xf numFmtId="49" fontId="22" fillId="2" borderId="20" xfId="1" applyNumberFormat="1" applyFont="1" applyFill="1" applyBorder="1" applyAlignment="1" applyProtection="1">
      <alignment horizontal="left" vertical="center" shrinkToFit="1"/>
    </xf>
    <xf numFmtId="49" fontId="22" fillId="2" borderId="25" xfId="1" applyNumberFormat="1" applyFont="1" applyFill="1" applyBorder="1" applyAlignment="1" applyProtection="1">
      <alignment horizontal="left" vertical="center" shrinkToFit="1"/>
    </xf>
    <xf numFmtId="49" fontId="32" fillId="3" borderId="24" xfId="1" applyNumberFormat="1" applyFont="1" applyFill="1" applyBorder="1" applyAlignment="1" applyProtection="1">
      <alignment vertical="center"/>
    </xf>
    <xf numFmtId="49" fontId="32" fillId="3" borderId="75" xfId="1" applyNumberFormat="1" applyFont="1" applyFill="1" applyBorder="1" applyAlignment="1" applyProtection="1">
      <alignment vertical="center"/>
    </xf>
    <xf numFmtId="49" fontId="32" fillId="3" borderId="17" xfId="1" applyNumberFormat="1" applyFont="1" applyFill="1" applyBorder="1" applyAlignment="1" applyProtection="1">
      <alignment horizontal="left" vertical="center"/>
    </xf>
    <xf numFmtId="49" fontId="32" fillId="3" borderId="18" xfId="1" applyNumberFormat="1" applyFont="1" applyFill="1" applyBorder="1" applyAlignment="1" applyProtection="1">
      <alignment horizontal="left" vertical="center"/>
    </xf>
    <xf numFmtId="49" fontId="32" fillId="3" borderId="72" xfId="1" applyNumberFormat="1" applyFont="1" applyFill="1" applyBorder="1" applyAlignment="1" applyProtection="1">
      <alignment horizontal="left" vertical="center"/>
    </xf>
    <xf numFmtId="49" fontId="22" fillId="2" borderId="128" xfId="1" applyNumberFormat="1" applyFont="1" applyFill="1" applyBorder="1" applyAlignment="1" applyProtection="1">
      <alignment horizontal="left" vertical="center" shrinkToFit="1"/>
    </xf>
    <xf numFmtId="49" fontId="22" fillId="2" borderId="126" xfId="1" applyNumberFormat="1" applyFont="1" applyFill="1" applyBorder="1" applyAlignment="1" applyProtection="1">
      <alignment horizontal="left" vertical="center" shrinkToFit="1"/>
    </xf>
    <xf numFmtId="49" fontId="32" fillId="3" borderId="85" xfId="1" applyNumberFormat="1" applyFont="1" applyFill="1" applyBorder="1" applyAlignment="1" applyProtection="1">
      <alignment vertical="center"/>
    </xf>
    <xf numFmtId="49" fontId="32" fillId="3" borderId="147" xfId="1" applyNumberFormat="1" applyFont="1" applyFill="1" applyBorder="1" applyAlignment="1" applyProtection="1">
      <alignment vertical="center"/>
    </xf>
    <xf numFmtId="0" fontId="49" fillId="3" borderId="92" xfId="5" applyFont="1" applyFill="1" applyBorder="1" applyAlignment="1" applyProtection="1">
      <alignment horizontal="left" vertical="center"/>
      <protection locked="0"/>
    </xf>
    <xf numFmtId="0" fontId="49" fillId="3" borderId="91" xfId="5" applyFont="1" applyFill="1" applyBorder="1" applyAlignment="1" applyProtection="1">
      <alignment horizontal="left" vertical="center"/>
      <protection locked="0"/>
    </xf>
    <xf numFmtId="0" fontId="49" fillId="3" borderId="90" xfId="5" applyFont="1" applyFill="1" applyBorder="1" applyAlignment="1" applyProtection="1">
      <alignment horizontal="left" vertical="center"/>
      <protection locked="0"/>
    </xf>
    <xf numFmtId="0" fontId="49" fillId="3" borderId="92" xfId="7" applyFont="1" applyFill="1" applyBorder="1" applyAlignment="1" applyProtection="1">
      <alignment horizontal="left" vertical="center"/>
      <protection locked="0"/>
    </xf>
    <xf numFmtId="0" fontId="49" fillId="3" borderId="91" xfId="7" applyFont="1" applyFill="1" applyBorder="1" applyAlignment="1" applyProtection="1">
      <alignment horizontal="left" vertical="center"/>
      <protection locked="0"/>
    </xf>
    <xf numFmtId="0" fontId="49" fillId="3" borderId="90" xfId="7" applyFont="1" applyFill="1" applyBorder="1" applyAlignment="1" applyProtection="1">
      <alignment horizontal="left" vertical="center"/>
      <protection locked="0"/>
    </xf>
    <xf numFmtId="0" fontId="49" fillId="3" borderId="92" xfId="7" applyFont="1" applyFill="1" applyBorder="1" applyAlignment="1" applyProtection="1">
      <alignment horizontal="left" vertical="center"/>
    </xf>
    <xf numFmtId="0" fontId="49" fillId="3" borderId="91" xfId="7" applyFont="1" applyFill="1" applyBorder="1" applyAlignment="1" applyProtection="1">
      <alignment horizontal="left" vertical="center"/>
    </xf>
    <xf numFmtId="0" fontId="49" fillId="3" borderId="90" xfId="7" applyFont="1" applyFill="1" applyBorder="1" applyAlignment="1" applyProtection="1">
      <alignment horizontal="left" vertical="center"/>
    </xf>
    <xf numFmtId="49" fontId="13" fillId="2" borderId="117" xfId="1" applyNumberFormat="1" applyFont="1" applyFill="1" applyBorder="1" applyAlignment="1">
      <alignment horizontal="left" vertical="center"/>
    </xf>
    <xf numFmtId="49" fontId="13" fillId="2" borderId="118" xfId="1" applyNumberFormat="1" applyFont="1" applyFill="1" applyBorder="1" applyAlignment="1">
      <alignment horizontal="left" vertical="center"/>
    </xf>
    <xf numFmtId="49" fontId="13" fillId="2" borderId="148" xfId="1" applyNumberFormat="1" applyFont="1" applyFill="1" applyBorder="1" applyAlignment="1">
      <alignment horizontal="left" vertical="center"/>
    </xf>
    <xf numFmtId="49" fontId="13" fillId="2" borderId="61" xfId="1" applyNumberFormat="1" applyFont="1" applyFill="1" applyBorder="1" applyAlignment="1">
      <alignment horizontal="left" vertical="center" wrapText="1"/>
    </xf>
    <xf numFmtId="49" fontId="13" fillId="2" borderId="13"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61" xfId="1" applyNumberFormat="1" applyFont="1" applyFill="1" applyBorder="1" applyAlignment="1">
      <alignment horizontal="left" vertical="center"/>
    </xf>
    <xf numFmtId="49" fontId="13" fillId="2" borderId="13" xfId="1" applyNumberFormat="1" applyFont="1" applyFill="1" applyBorder="1" applyAlignment="1">
      <alignment horizontal="left" vertical="center"/>
    </xf>
    <xf numFmtId="49" fontId="13" fillId="2" borderId="12" xfId="1" applyNumberFormat="1" applyFont="1" applyFill="1" applyBorder="1" applyAlignment="1">
      <alignment horizontal="left" vertical="center"/>
    </xf>
    <xf numFmtId="49" fontId="13" fillId="2" borderId="93" xfId="1" applyNumberFormat="1" applyFont="1" applyFill="1" applyBorder="1" applyAlignment="1">
      <alignment horizontal="left" vertical="center"/>
    </xf>
    <xf numFmtId="49" fontId="13" fillId="2" borderId="3" xfId="1" applyNumberFormat="1" applyFont="1" applyFill="1" applyBorder="1" applyAlignment="1">
      <alignment horizontal="left" vertical="center"/>
    </xf>
    <xf numFmtId="49" fontId="13" fillId="2" borderId="9" xfId="1" applyNumberFormat="1" applyFont="1" applyFill="1" applyBorder="1" applyAlignment="1">
      <alignment horizontal="left" vertical="center"/>
    </xf>
    <xf numFmtId="49" fontId="13" fillId="2" borderId="51" xfId="1" applyNumberFormat="1" applyFont="1" applyFill="1" applyBorder="1" applyAlignment="1">
      <alignment horizontal="left" vertical="center"/>
    </xf>
    <xf numFmtId="49" fontId="13" fillId="2" borderId="0" xfId="1" applyNumberFormat="1" applyFont="1" applyFill="1" applyBorder="1" applyAlignment="1">
      <alignment horizontal="left" vertical="center"/>
    </xf>
    <xf numFmtId="49" fontId="13" fillId="2" borderId="27" xfId="1" applyNumberFormat="1" applyFont="1" applyFill="1" applyBorder="1" applyAlignment="1">
      <alignment horizontal="left" vertical="center"/>
    </xf>
    <xf numFmtId="49" fontId="13" fillId="2" borderId="48" xfId="1" applyNumberFormat="1" applyFont="1" applyFill="1" applyBorder="1" applyAlignment="1">
      <alignment horizontal="left" vertical="center"/>
    </xf>
    <xf numFmtId="49" fontId="13" fillId="2" borderId="37" xfId="1" applyNumberFormat="1" applyFont="1" applyFill="1" applyBorder="1" applyAlignment="1">
      <alignment horizontal="left" vertical="center"/>
    </xf>
    <xf numFmtId="49" fontId="13" fillId="2" borderId="26" xfId="1" applyNumberFormat="1" applyFont="1" applyFill="1" applyBorder="1" applyAlignment="1">
      <alignment horizontal="left" vertical="center"/>
    </xf>
    <xf numFmtId="49" fontId="13" fillId="8" borderId="30" xfId="1" applyNumberFormat="1" applyFont="1" applyFill="1" applyBorder="1" applyAlignment="1" applyProtection="1">
      <alignment horizontal="left" vertical="center"/>
      <protection locked="0"/>
    </xf>
    <xf numFmtId="49" fontId="13" fillId="8" borderId="32" xfId="1" applyNumberFormat="1" applyFont="1" applyFill="1" applyBorder="1" applyAlignment="1" applyProtection="1">
      <alignment horizontal="left" vertical="center"/>
      <protection locked="0"/>
    </xf>
    <xf numFmtId="49" fontId="13" fillId="8" borderId="10" xfId="1" applyNumberFormat="1" applyFont="1" applyFill="1" applyBorder="1" applyAlignment="1" applyProtection="1">
      <alignment horizontal="left" vertical="center"/>
      <protection locked="0"/>
    </xf>
    <xf numFmtId="49" fontId="13" fillId="8" borderId="13" xfId="1" applyNumberFormat="1" applyFont="1" applyFill="1" applyBorder="1" applyAlignment="1" applyProtection="1">
      <alignment horizontal="left" vertical="center"/>
      <protection locked="0"/>
    </xf>
    <xf numFmtId="49" fontId="13" fillId="8" borderId="158" xfId="1" applyNumberFormat="1" applyFont="1" applyFill="1" applyBorder="1" applyAlignment="1" applyProtection="1">
      <alignment horizontal="left" vertical="center"/>
      <protection locked="0"/>
    </xf>
    <xf numFmtId="49" fontId="13" fillId="8" borderId="0" xfId="1" applyNumberFormat="1" applyFont="1" applyFill="1" applyBorder="1" applyAlignment="1" applyProtection="1">
      <alignment horizontal="left" vertical="center"/>
      <protection locked="0"/>
    </xf>
    <xf numFmtId="49" fontId="13" fillId="8" borderId="52" xfId="1" applyNumberFormat="1" applyFont="1" applyFill="1" applyBorder="1" applyAlignment="1" applyProtection="1">
      <alignment horizontal="left" vertical="center"/>
      <protection locked="0"/>
    </xf>
    <xf numFmtId="49" fontId="13" fillId="8" borderId="2" xfId="1" applyNumberFormat="1" applyFont="1" applyFill="1" applyBorder="1" applyAlignment="1" applyProtection="1">
      <alignment horizontal="left" vertical="center"/>
      <protection locked="0"/>
    </xf>
    <xf numFmtId="49" fontId="13" fillId="8" borderId="3" xfId="1" applyNumberFormat="1" applyFont="1" applyFill="1" applyBorder="1" applyAlignment="1" applyProtection="1">
      <alignment horizontal="left" vertical="center"/>
      <protection locked="0"/>
    </xf>
    <xf numFmtId="49" fontId="13" fillId="8" borderId="116" xfId="1" applyNumberFormat="1" applyFont="1" applyFill="1" applyBorder="1" applyAlignment="1" applyProtection="1">
      <alignment horizontal="left" vertical="center"/>
      <protection locked="0"/>
    </xf>
    <xf numFmtId="49" fontId="13" fillId="8" borderId="103" xfId="1" applyNumberFormat="1" applyFont="1" applyFill="1" applyBorder="1" applyAlignment="1" applyProtection="1">
      <alignment horizontal="left" vertical="center"/>
      <protection locked="0"/>
    </xf>
    <xf numFmtId="49" fontId="13" fillId="8" borderId="145" xfId="1" applyNumberFormat="1" applyFont="1" applyFill="1" applyBorder="1" applyAlignment="1" applyProtection="1">
      <alignment horizontal="left" vertical="center"/>
      <protection locked="0"/>
    </xf>
    <xf numFmtId="49" fontId="13" fillId="8" borderId="155" xfId="1" applyNumberFormat="1" applyFont="1" applyFill="1" applyBorder="1" applyAlignment="1" applyProtection="1">
      <alignment horizontal="left" vertical="center"/>
      <protection locked="0"/>
    </xf>
    <xf numFmtId="49" fontId="13" fillId="8" borderId="17" xfId="1" applyNumberFormat="1" applyFont="1" applyFill="1" applyBorder="1" applyAlignment="1" applyProtection="1">
      <alignment horizontal="left" vertical="center"/>
      <protection locked="0"/>
    </xf>
    <xf numFmtId="49" fontId="13" fillId="8" borderId="18" xfId="1" applyNumberFormat="1" applyFont="1" applyFill="1" applyBorder="1" applyAlignment="1" applyProtection="1">
      <alignment horizontal="left" vertical="center"/>
      <protection locked="0"/>
    </xf>
    <xf numFmtId="49" fontId="13" fillId="8" borderId="72" xfId="1" applyNumberFormat="1" applyFont="1" applyFill="1" applyBorder="1" applyAlignment="1" applyProtection="1">
      <alignment horizontal="left" vertical="center"/>
      <protection locked="0"/>
    </xf>
    <xf numFmtId="49" fontId="13" fillId="8" borderId="76" xfId="1" applyNumberFormat="1" applyFont="1" applyFill="1" applyBorder="1" applyAlignment="1" applyProtection="1">
      <alignment horizontal="left" vertical="center"/>
      <protection locked="0"/>
    </xf>
    <xf numFmtId="49" fontId="13" fillId="8" borderId="99" xfId="1" applyNumberFormat="1" applyFont="1" applyFill="1" applyBorder="1" applyAlignment="1" applyProtection="1">
      <alignment horizontal="left" vertical="center"/>
      <protection locked="0"/>
    </xf>
    <xf numFmtId="49" fontId="13" fillId="8" borderId="97" xfId="1" applyNumberFormat="1" applyFont="1" applyFill="1" applyBorder="1" applyAlignment="1" applyProtection="1">
      <alignment horizontal="left" vertical="center"/>
      <protection locked="0"/>
    </xf>
    <xf numFmtId="0" fontId="13" fillId="0" borderId="92" xfId="1" applyFont="1" applyFill="1" applyBorder="1" applyAlignment="1" applyProtection="1">
      <alignment horizontal="center" vertical="center" wrapText="1"/>
      <protection locked="0"/>
    </xf>
    <xf numFmtId="0" fontId="13" fillId="0" borderId="90" xfId="1" applyFont="1" applyFill="1" applyBorder="1" applyAlignment="1" applyProtection="1">
      <alignment horizontal="center" vertical="center" wrapText="1"/>
      <protection locked="0"/>
    </xf>
    <xf numFmtId="0" fontId="60" fillId="3" borderId="0"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30" xfId="1" applyFont="1" applyFill="1" applyBorder="1" applyAlignment="1">
      <alignment horizontal="center" vertical="center"/>
    </xf>
    <xf numFmtId="0" fontId="13" fillId="2" borderId="120" xfId="1" applyFont="1" applyFill="1" applyBorder="1" applyAlignment="1">
      <alignment horizontal="center" vertical="center"/>
    </xf>
    <xf numFmtId="0" fontId="14" fillId="2" borderId="92" xfId="1" applyFont="1" applyFill="1" applyBorder="1" applyAlignment="1" applyProtection="1">
      <alignment horizontal="center" vertical="center" wrapText="1"/>
    </xf>
    <xf numFmtId="0" fontId="14" fillId="2" borderId="90" xfId="1" applyFont="1" applyFill="1" applyBorder="1" applyAlignment="1" applyProtection="1">
      <alignment horizontal="center" vertical="center" wrapText="1"/>
    </xf>
    <xf numFmtId="0" fontId="13" fillId="2" borderId="117" xfId="1" applyFont="1" applyFill="1" applyBorder="1" applyAlignment="1">
      <alignment horizontal="center" vertical="center"/>
    </xf>
    <xf numFmtId="0" fontId="13" fillId="2" borderId="118" xfId="1" applyFont="1" applyFill="1" applyBorder="1" applyAlignment="1">
      <alignment horizontal="center" vertical="center"/>
    </xf>
    <xf numFmtId="0" fontId="16" fillId="2" borderId="119" xfId="1" applyFont="1" applyFill="1" applyBorder="1" applyAlignment="1">
      <alignment horizontal="center" vertical="center" wrapText="1"/>
    </xf>
    <xf numFmtId="0" fontId="16" fillId="2" borderId="118" xfId="1" applyFont="1" applyFill="1" applyBorder="1" applyAlignment="1">
      <alignment horizontal="center" vertical="center" wrapText="1"/>
    </xf>
    <xf numFmtId="0" fontId="16" fillId="2" borderId="82" xfId="1" applyFont="1" applyFill="1" applyBorder="1" applyAlignment="1">
      <alignment horizontal="center" vertical="center"/>
    </xf>
    <xf numFmtId="0" fontId="16" fillId="2" borderId="33"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7" xfId="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4" fillId="2" borderId="9" xfId="1" applyNumberFormat="1" applyFont="1" applyFill="1" applyBorder="1" applyAlignment="1">
      <alignment horizontal="center" vertical="center"/>
    </xf>
    <xf numFmtId="49" fontId="14" fillId="2" borderId="35" xfId="1" applyNumberFormat="1" applyFont="1" applyFill="1" applyBorder="1" applyAlignment="1">
      <alignment horizontal="center" vertical="center"/>
    </xf>
    <xf numFmtId="49" fontId="14" fillId="2" borderId="41" xfId="1" applyNumberFormat="1" applyFont="1" applyFill="1" applyBorder="1" applyAlignment="1">
      <alignment horizontal="center" vertical="center"/>
    </xf>
    <xf numFmtId="49" fontId="14" fillId="2" borderId="11" xfId="1" applyNumberFormat="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0" fontId="54" fillId="2" borderId="1" xfId="2" applyFont="1" applyFill="1" applyBorder="1" applyAlignment="1">
      <alignment horizontal="center" vertical="center" wrapText="1"/>
    </xf>
    <xf numFmtId="0" fontId="54" fillId="2" borderId="57" xfId="2" applyFont="1" applyFill="1" applyBorder="1" applyAlignment="1">
      <alignment horizontal="center" vertical="center" wrapText="1"/>
    </xf>
    <xf numFmtId="49" fontId="54" fillId="2" borderId="1" xfId="1" applyNumberFormat="1" applyFont="1" applyFill="1" applyBorder="1" applyAlignment="1">
      <alignment horizontal="center" vertical="center" wrapText="1"/>
    </xf>
    <xf numFmtId="49" fontId="54" fillId="2" borderId="57" xfId="1" applyNumberFormat="1" applyFont="1" applyFill="1" applyBorder="1" applyAlignment="1">
      <alignment horizontal="center" vertical="center" wrapText="1"/>
    </xf>
    <xf numFmtId="49" fontId="54" fillId="2" borderId="2" xfId="1" applyNumberFormat="1" applyFont="1" applyFill="1" applyBorder="1" applyAlignment="1">
      <alignment horizontal="center" vertical="center" wrapText="1"/>
    </xf>
    <xf numFmtId="49" fontId="54" fillId="2" borderId="116" xfId="1" applyNumberFormat="1" applyFont="1" applyFill="1" applyBorder="1" applyAlignment="1">
      <alignment horizontal="center" vertical="center" wrapText="1"/>
    </xf>
    <xf numFmtId="49" fontId="54" fillId="2" borderId="36" xfId="1" applyNumberFormat="1" applyFont="1" applyFill="1" applyBorder="1" applyAlignment="1">
      <alignment horizontal="center" vertical="center" wrapText="1"/>
    </xf>
    <xf numFmtId="49" fontId="54" fillId="2" borderId="114" xfId="1" applyNumberFormat="1" applyFont="1" applyFill="1" applyBorder="1" applyAlignment="1">
      <alignment horizontal="center" vertical="center" wrapText="1"/>
    </xf>
    <xf numFmtId="49" fontId="54" fillId="2" borderId="117" xfId="1" applyNumberFormat="1" applyFont="1" applyFill="1" applyBorder="1" applyAlignment="1">
      <alignment horizontal="center" vertical="center" wrapText="1"/>
    </xf>
    <xf numFmtId="49" fontId="54" fillId="2" borderId="112" xfId="1" applyNumberFormat="1" applyFont="1" applyFill="1" applyBorder="1" applyAlignment="1">
      <alignment horizontal="center" vertical="center" wrapText="1"/>
    </xf>
    <xf numFmtId="49" fontId="54" fillId="2" borderId="82" xfId="1" applyNumberFormat="1" applyFont="1" applyFill="1" applyBorder="1" applyAlignment="1">
      <alignment horizontal="center" vertical="center" wrapText="1"/>
    </xf>
    <xf numFmtId="49" fontId="54" fillId="2" borderId="115" xfId="1" applyNumberFormat="1" applyFont="1" applyFill="1" applyBorder="1" applyAlignment="1">
      <alignment horizontal="center" vertical="center" wrapText="1"/>
    </xf>
    <xf numFmtId="0" fontId="14" fillId="2" borderId="122" xfId="1" applyFont="1" applyFill="1" applyBorder="1" applyAlignment="1">
      <alignment horizontal="center" vertical="center" wrapText="1"/>
    </xf>
    <xf numFmtId="0" fontId="14" fillId="2" borderId="121" xfId="1" applyFont="1" applyFill="1" applyBorder="1" applyAlignment="1">
      <alignment horizontal="center" vertical="center" wrapText="1"/>
    </xf>
    <xf numFmtId="0" fontId="13" fillId="8" borderId="92" xfId="1" applyFont="1" applyFill="1" applyBorder="1" applyAlignment="1" applyProtection="1">
      <alignment horizontal="left" vertical="center" wrapText="1"/>
      <protection locked="0"/>
    </xf>
    <xf numFmtId="0" fontId="13" fillId="8" borderId="91" xfId="1" applyFont="1" applyFill="1" applyBorder="1" applyAlignment="1" applyProtection="1">
      <alignment horizontal="left" vertical="center" wrapText="1"/>
      <protection locked="0"/>
    </xf>
    <xf numFmtId="0" fontId="13" fillId="8" borderId="90" xfId="1" applyFont="1" applyFill="1" applyBorder="1" applyAlignment="1" applyProtection="1">
      <alignment horizontal="left" vertical="center" wrapText="1"/>
      <protection locked="0"/>
    </xf>
    <xf numFmtId="49" fontId="16" fillId="0" borderId="76" xfId="2" applyNumberFormat="1" applyFont="1" applyFill="1" applyBorder="1" applyAlignment="1" applyProtection="1">
      <alignment horizontal="center" vertical="center" wrapText="1"/>
      <protection locked="0"/>
    </xf>
    <xf numFmtId="49" fontId="16" fillId="0" borderId="97" xfId="2" applyNumberFormat="1" applyFont="1" applyFill="1" applyBorder="1" applyAlignment="1" applyProtection="1">
      <alignment horizontal="center" vertical="center" wrapText="1"/>
      <protection locked="0"/>
    </xf>
    <xf numFmtId="49" fontId="16" fillId="0" borderId="18" xfId="1" applyNumberFormat="1" applyFont="1" applyFill="1" applyBorder="1" applyAlignment="1" applyProtection="1">
      <alignment horizontal="left" vertical="center" wrapText="1"/>
      <protection locked="0"/>
    </xf>
    <xf numFmtId="49" fontId="16" fillId="0" borderId="22" xfId="1" applyNumberFormat="1" applyFont="1" applyFill="1" applyBorder="1" applyAlignment="1" applyProtection="1">
      <alignment horizontal="left" vertical="center" wrapText="1"/>
      <protection locked="0"/>
    </xf>
    <xf numFmtId="49" fontId="16" fillId="0" borderId="103" xfId="2" applyNumberFormat="1" applyFont="1" applyFill="1" applyBorder="1" applyAlignment="1" applyProtection="1">
      <alignment horizontal="center" vertical="center" wrapText="1"/>
      <protection locked="0"/>
    </xf>
    <xf numFmtId="49" fontId="16" fillId="0" borderId="155" xfId="2" applyNumberFormat="1" applyFont="1" applyFill="1" applyBorder="1" applyAlignment="1" applyProtection="1">
      <alignment horizontal="center" vertical="center" wrapText="1"/>
      <protection locked="0"/>
    </xf>
    <xf numFmtId="49" fontId="16" fillId="2" borderId="119" xfId="1" applyNumberFormat="1" applyFont="1" applyFill="1" applyBorder="1" applyAlignment="1">
      <alignment horizontal="center" vertical="center"/>
    </xf>
    <xf numFmtId="49" fontId="16" fillId="2" borderId="33" xfId="1" applyNumberFormat="1" applyFont="1" applyFill="1" applyBorder="1" applyAlignment="1">
      <alignment horizontal="center" vertical="center"/>
    </xf>
    <xf numFmtId="49" fontId="16" fillId="2" borderId="113" xfId="1" applyNumberFormat="1" applyFont="1" applyFill="1" applyBorder="1" applyAlignment="1">
      <alignment horizontal="center" vertical="center"/>
    </xf>
    <xf numFmtId="0" fontId="16" fillId="0" borderId="59" xfId="2" applyFont="1" applyFill="1" applyBorder="1" applyAlignment="1" applyProtection="1">
      <alignment horizontal="left" vertical="center" wrapText="1"/>
      <protection locked="0"/>
    </xf>
    <xf numFmtId="49" fontId="16" fillId="0" borderId="88" xfId="2" applyNumberFormat="1" applyFont="1" applyFill="1" applyBorder="1" applyAlignment="1" applyProtection="1">
      <alignment horizontal="center" vertical="center" wrapText="1"/>
      <protection locked="0"/>
    </xf>
    <xf numFmtId="49" fontId="16" fillId="0" borderId="150" xfId="2" applyNumberFormat="1" applyFont="1" applyFill="1" applyBorder="1" applyAlignment="1" applyProtection="1">
      <alignment horizontal="center" vertical="center" wrapText="1"/>
      <protection locked="0"/>
    </xf>
    <xf numFmtId="49" fontId="16" fillId="0" borderId="17" xfId="2" applyNumberFormat="1" applyFont="1" applyFill="1" applyBorder="1" applyAlignment="1" applyProtection="1">
      <alignment horizontal="center" vertical="center" wrapText="1"/>
      <protection locked="0"/>
    </xf>
    <xf numFmtId="49" fontId="16" fillId="0" borderId="72" xfId="2" applyNumberFormat="1" applyFont="1" applyFill="1" applyBorder="1" applyAlignment="1" applyProtection="1">
      <alignment horizontal="center" vertical="center" wrapText="1"/>
      <protection locked="0"/>
    </xf>
    <xf numFmtId="49" fontId="16" fillId="0" borderId="99" xfId="1" applyNumberFormat="1" applyFont="1" applyFill="1" applyBorder="1" applyAlignment="1" applyProtection="1">
      <alignment horizontal="left" vertical="center" wrapText="1"/>
      <protection locked="0"/>
    </xf>
    <xf numFmtId="49" fontId="16" fillId="0" borderId="77" xfId="1" applyNumberFormat="1" applyFont="1" applyFill="1" applyBorder="1" applyAlignment="1" applyProtection="1">
      <alignment horizontal="left" vertical="center" wrapText="1"/>
      <protection locked="0"/>
    </xf>
    <xf numFmtId="0" fontId="14" fillId="3" borderId="0" xfId="1" applyFont="1" applyFill="1" applyBorder="1" applyAlignment="1">
      <alignment horizontal="left" vertical="center" wrapText="1"/>
    </xf>
    <xf numFmtId="0" fontId="13" fillId="2" borderId="50"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0" fontId="13" fillId="2" borderId="32" xfId="1" applyFont="1" applyFill="1" applyBorder="1" applyAlignment="1" applyProtection="1">
      <alignment horizontal="center" vertical="center"/>
    </xf>
    <xf numFmtId="0" fontId="13" fillId="2" borderId="51"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52" xfId="1" applyFont="1" applyFill="1" applyBorder="1" applyAlignment="1" applyProtection="1">
      <alignment horizontal="center" vertical="center"/>
    </xf>
    <xf numFmtId="0" fontId="13" fillId="2" borderId="48" xfId="1" applyFont="1" applyFill="1" applyBorder="1" applyAlignment="1" applyProtection="1">
      <alignment horizontal="center" vertical="center"/>
    </xf>
    <xf numFmtId="0" fontId="13" fillId="2" borderId="37"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4" fillId="3" borderId="30" xfId="1" applyFont="1" applyFill="1" applyBorder="1" applyAlignment="1" applyProtection="1">
      <alignment horizontal="left" vertical="center"/>
      <protection locked="0"/>
    </xf>
    <xf numFmtId="0" fontId="14" fillId="3" borderId="32" xfId="1" applyFont="1" applyFill="1" applyBorder="1" applyAlignment="1" applyProtection="1">
      <alignment horizontal="left" vertical="center"/>
      <protection locked="0"/>
    </xf>
    <xf numFmtId="0" fontId="14" fillId="3" borderId="0" xfId="1" applyFont="1" applyFill="1" applyBorder="1" applyAlignment="1" applyProtection="1">
      <alignment horizontal="left" vertical="center"/>
      <protection locked="0"/>
    </xf>
    <xf numFmtId="0" fontId="14" fillId="3" borderId="52" xfId="1" applyFont="1" applyFill="1" applyBorder="1" applyAlignment="1" applyProtection="1">
      <alignment horizontal="left" vertical="center"/>
      <protection locked="0"/>
    </xf>
    <xf numFmtId="0" fontId="14" fillId="3" borderId="37" xfId="1" applyFont="1" applyFill="1" applyBorder="1" applyAlignment="1" applyProtection="1">
      <alignment horizontal="left" vertical="center"/>
      <protection locked="0"/>
    </xf>
    <xf numFmtId="0" fontId="14" fillId="3" borderId="49" xfId="1" applyFont="1" applyFill="1" applyBorder="1" applyAlignment="1" applyProtection="1">
      <alignment horizontal="left" vertical="center"/>
      <protection locked="0"/>
    </xf>
    <xf numFmtId="0" fontId="16" fillId="0" borderId="151" xfId="1" applyFont="1" applyFill="1" applyBorder="1" applyAlignment="1" applyProtection="1">
      <alignment horizontal="center" vertical="center" wrapText="1"/>
      <protection locked="0"/>
    </xf>
    <xf numFmtId="0" fontId="16" fillId="0" borderId="51" xfId="1" applyFont="1" applyFill="1" applyBorder="1" applyAlignment="1" applyProtection="1">
      <alignment horizontal="center" vertical="center" wrapText="1"/>
      <protection locked="0"/>
    </xf>
    <xf numFmtId="0" fontId="16" fillId="0" borderId="48" xfId="1" applyFont="1" applyFill="1" applyBorder="1" applyAlignment="1" applyProtection="1">
      <alignment horizontal="center" vertical="center" wrapText="1"/>
      <protection locked="0"/>
    </xf>
    <xf numFmtId="0" fontId="16" fillId="0" borderId="153" xfId="1" applyFont="1" applyFill="1" applyBorder="1" applyAlignment="1" applyProtection="1">
      <alignment horizontal="center" vertical="center" wrapText="1"/>
      <protection locked="0"/>
    </xf>
    <xf numFmtId="0" fontId="16" fillId="0" borderId="154" xfId="1" applyFont="1" applyFill="1" applyBorder="1" applyAlignment="1" applyProtection="1">
      <alignment horizontal="center" vertical="center" wrapText="1"/>
      <protection locked="0"/>
    </xf>
    <xf numFmtId="0" fontId="16" fillId="0" borderId="157" xfId="1" applyFont="1" applyFill="1" applyBorder="1" applyAlignment="1" applyProtection="1">
      <alignment horizontal="center" vertical="center" wrapText="1"/>
      <protection locked="0"/>
    </xf>
    <xf numFmtId="49" fontId="16" fillId="0" borderId="15" xfId="2" applyNumberFormat="1" applyFont="1" applyFill="1" applyBorder="1" applyAlignment="1" applyProtection="1">
      <alignment horizontal="center" vertical="center" wrapText="1"/>
      <protection locked="0"/>
    </xf>
    <xf numFmtId="49" fontId="16" fillId="0" borderId="52" xfId="2" applyNumberFormat="1" applyFont="1" applyFill="1" applyBorder="1" applyAlignment="1" applyProtection="1">
      <alignment horizontal="center" vertical="center" wrapText="1"/>
      <protection locked="0"/>
    </xf>
    <xf numFmtId="0" fontId="16" fillId="0" borderId="106" xfId="1" applyFont="1" applyFill="1" applyBorder="1" applyAlignment="1" applyProtection="1">
      <alignment horizontal="center" vertical="center" wrapText="1"/>
      <protection locked="0"/>
    </xf>
    <xf numFmtId="0" fontId="16" fillId="0" borderId="101" xfId="1" applyFont="1" applyFill="1" applyBorder="1" applyAlignment="1" applyProtection="1">
      <alignment horizontal="center" vertical="center" wrapText="1"/>
      <protection locked="0"/>
    </xf>
    <xf numFmtId="0" fontId="16" fillId="0" borderId="96" xfId="1" applyFont="1" applyFill="1" applyBorder="1" applyAlignment="1" applyProtection="1">
      <alignment horizontal="center" vertical="center" wrapText="1"/>
      <protection locked="0"/>
    </xf>
    <xf numFmtId="0" fontId="16" fillId="0" borderId="58" xfId="1"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wrapText="1"/>
      <protection locked="0"/>
    </xf>
    <xf numFmtId="0" fontId="16" fillId="0" borderId="5" xfId="1" applyFont="1" applyFill="1" applyBorder="1" applyAlignment="1" applyProtection="1">
      <alignment horizontal="center" vertical="center" wrapText="1"/>
      <protection locked="0"/>
    </xf>
    <xf numFmtId="49" fontId="41" fillId="0" borderId="92" xfId="1" applyNumberFormat="1" applyFont="1" applyFill="1" applyBorder="1" applyAlignment="1" applyProtection="1">
      <alignment horizontal="center" vertical="center" wrapText="1"/>
      <protection locked="0"/>
    </xf>
    <xf numFmtId="49" fontId="41" fillId="0" borderId="91" xfId="1" applyNumberFormat="1" applyFont="1" applyFill="1" applyBorder="1" applyAlignment="1" applyProtection="1">
      <alignment horizontal="center" vertical="center" wrapText="1"/>
      <protection locked="0"/>
    </xf>
    <xf numFmtId="49" fontId="41" fillId="0" borderId="90" xfId="1" applyNumberFormat="1" applyFont="1" applyFill="1" applyBorder="1" applyAlignment="1" applyProtection="1">
      <alignment horizontal="center" vertical="center" wrapText="1"/>
      <protection locked="0"/>
    </xf>
    <xf numFmtId="49" fontId="51" fillId="2" borderId="92" xfId="1" applyNumberFormat="1" applyFont="1" applyFill="1" applyBorder="1" applyAlignment="1" applyProtection="1">
      <alignment horizontal="center" vertical="center" wrapText="1"/>
    </xf>
    <xf numFmtId="49" fontId="51" fillId="2" borderId="91" xfId="1" applyNumberFormat="1" applyFont="1" applyFill="1" applyBorder="1" applyAlignment="1" applyProtection="1">
      <alignment horizontal="center" vertical="center" wrapText="1"/>
    </xf>
    <xf numFmtId="49" fontId="51" fillId="2" borderId="90" xfId="1" applyNumberFormat="1" applyFont="1" applyFill="1" applyBorder="1" applyAlignment="1" applyProtection="1">
      <alignment horizontal="center" vertical="center" wrapText="1"/>
    </xf>
    <xf numFmtId="0" fontId="16" fillId="2" borderId="48" xfId="1" applyNumberFormat="1" applyFont="1" applyFill="1" applyBorder="1" applyAlignment="1">
      <alignment horizontal="center" vertical="center" wrapText="1"/>
    </xf>
    <xf numFmtId="0" fontId="16" fillId="2" borderId="49" xfId="1" applyNumberFormat="1" applyFont="1" applyFill="1" applyBorder="1" applyAlignment="1">
      <alignment horizontal="center" vertical="center" wrapText="1"/>
    </xf>
    <xf numFmtId="0" fontId="16" fillId="0" borderId="152" xfId="1" applyFont="1" applyFill="1" applyBorder="1" applyAlignment="1" applyProtection="1">
      <alignment horizontal="center" vertical="center" wrapText="1"/>
      <protection locked="0"/>
    </xf>
    <xf numFmtId="0" fontId="16" fillId="0" borderId="63" xfId="1" applyFont="1" applyFill="1" applyBorder="1" applyAlignment="1" applyProtection="1">
      <alignment horizontal="center" vertical="center" wrapText="1"/>
      <protection locked="0"/>
    </xf>
    <xf numFmtId="0" fontId="16" fillId="0" borderId="64" xfId="1" applyFont="1" applyFill="1" applyBorder="1" applyAlignment="1" applyProtection="1">
      <alignment horizontal="center" vertical="center" wrapText="1"/>
      <protection locked="0"/>
    </xf>
    <xf numFmtId="0" fontId="16" fillId="0" borderId="107"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protection locked="0"/>
    </xf>
    <xf numFmtId="0" fontId="16" fillId="0" borderId="4" xfId="1" applyFont="1" applyFill="1" applyBorder="1" applyAlignment="1" applyProtection="1">
      <alignment horizontal="center" vertical="center" wrapText="1"/>
      <protection locked="0"/>
    </xf>
    <xf numFmtId="49" fontId="16" fillId="3" borderId="11" xfId="3" applyNumberFormat="1" applyFont="1" applyFill="1" applyBorder="1" applyAlignment="1">
      <alignment horizontal="center" vertical="top" wrapText="1"/>
    </xf>
    <xf numFmtId="49" fontId="16" fillId="3" borderId="7" xfId="3" applyNumberFormat="1" applyFont="1" applyFill="1" applyBorder="1" applyAlignment="1">
      <alignment horizontal="center" vertical="top" wrapText="1"/>
    </xf>
    <xf numFmtId="49" fontId="16" fillId="3" borderId="8" xfId="3" applyNumberFormat="1" applyFont="1" applyFill="1" applyBorder="1" applyAlignment="1">
      <alignment horizontal="center" vertical="top" wrapText="1"/>
    </xf>
    <xf numFmtId="49" fontId="16" fillId="3" borderId="124" xfId="3" applyNumberFormat="1" applyFont="1" applyFill="1" applyBorder="1" applyAlignment="1">
      <alignment horizontal="center" vertical="top" wrapText="1"/>
    </xf>
    <xf numFmtId="49" fontId="16" fillId="3" borderId="94" xfId="3" applyNumberFormat="1" applyFont="1" applyFill="1" applyBorder="1" applyAlignment="1">
      <alignment horizontal="center" vertical="top" wrapText="1"/>
    </xf>
    <xf numFmtId="49" fontId="16" fillId="3" borderId="1" xfId="3" applyNumberFormat="1" applyFont="1" applyFill="1" applyBorder="1" applyAlignment="1">
      <alignment horizontal="center" vertical="top" wrapText="1"/>
    </xf>
    <xf numFmtId="0" fontId="16" fillId="6" borderId="92" xfId="3" applyFont="1" applyFill="1" applyBorder="1" applyAlignment="1">
      <alignment horizontal="center" vertical="center" wrapText="1"/>
    </xf>
    <xf numFmtId="0" fontId="16" fillId="6" borderId="123" xfId="3" applyFont="1" applyFill="1" applyBorder="1" applyAlignment="1">
      <alignment horizontal="center" vertical="center" wrapText="1"/>
    </xf>
    <xf numFmtId="176" fontId="16" fillId="3" borderId="1" xfId="3" applyNumberFormat="1" applyFont="1" applyFill="1" applyBorder="1" applyAlignment="1">
      <alignment horizontal="center" vertical="top" wrapText="1"/>
    </xf>
    <xf numFmtId="0" fontId="14" fillId="3" borderId="30" xfId="1" applyFont="1" applyFill="1" applyBorder="1" applyAlignment="1" applyProtection="1">
      <alignment horizontal="left" vertical="center"/>
    </xf>
    <xf numFmtId="0" fontId="14" fillId="3" borderId="32" xfId="1" applyFont="1" applyFill="1" applyBorder="1" applyAlignment="1" applyProtection="1">
      <alignment horizontal="left" vertical="center"/>
    </xf>
    <xf numFmtId="0" fontId="14" fillId="3" borderId="0" xfId="1" applyFont="1" applyFill="1" applyBorder="1" applyAlignment="1" applyProtection="1">
      <alignment horizontal="left" vertical="center"/>
    </xf>
    <xf numFmtId="0" fontId="14" fillId="3" borderId="52" xfId="1" applyFont="1" applyFill="1" applyBorder="1" applyAlignment="1" applyProtection="1">
      <alignment horizontal="left" vertical="center"/>
    </xf>
    <xf numFmtId="0" fontId="14" fillId="3" borderId="37" xfId="1" applyFont="1" applyFill="1" applyBorder="1" applyAlignment="1" applyProtection="1">
      <alignment horizontal="left" vertical="center"/>
    </xf>
    <xf numFmtId="0" fontId="14" fillId="3" borderId="49" xfId="1" applyFont="1" applyFill="1" applyBorder="1" applyAlignment="1" applyProtection="1">
      <alignment horizontal="left" vertical="center"/>
    </xf>
    <xf numFmtId="49" fontId="13" fillId="2" borderId="93" xfId="1" applyNumberFormat="1" applyFont="1" applyFill="1" applyBorder="1" applyAlignment="1" applyProtection="1">
      <alignment horizontal="left" vertical="center"/>
    </xf>
    <xf numFmtId="49" fontId="13" fillId="2" borderId="3" xfId="1" applyNumberFormat="1" applyFont="1" applyFill="1" applyBorder="1" applyAlignment="1" applyProtection="1">
      <alignment horizontal="left" vertical="center"/>
    </xf>
    <xf numFmtId="49" fontId="13" fillId="2" borderId="9" xfId="1" applyNumberFormat="1" applyFont="1" applyFill="1" applyBorder="1" applyAlignment="1" applyProtection="1">
      <alignment horizontal="left" vertical="center"/>
    </xf>
    <xf numFmtId="49" fontId="13" fillId="2" borderId="51" xfId="1" applyNumberFormat="1" applyFont="1" applyFill="1" applyBorder="1" applyAlignment="1" applyProtection="1">
      <alignment horizontal="left" vertical="center"/>
    </xf>
    <xf numFmtId="49" fontId="13" fillId="2" borderId="0" xfId="1" applyNumberFormat="1" applyFont="1" applyFill="1" applyBorder="1" applyAlignment="1" applyProtection="1">
      <alignment horizontal="left" vertical="center"/>
    </xf>
    <xf numFmtId="49" fontId="13" fillId="2" borderId="27" xfId="1" applyNumberFormat="1" applyFont="1" applyFill="1" applyBorder="1" applyAlignment="1" applyProtection="1">
      <alignment horizontal="left" vertical="center"/>
    </xf>
    <xf numFmtId="49" fontId="13" fillId="2" borderId="48" xfId="1" applyNumberFormat="1" applyFont="1" applyFill="1" applyBorder="1" applyAlignment="1" applyProtection="1">
      <alignment horizontal="left" vertical="center"/>
    </xf>
    <xf numFmtId="49" fontId="13" fillId="2" borderId="37" xfId="1" applyNumberFormat="1" applyFont="1" applyFill="1" applyBorder="1" applyAlignment="1" applyProtection="1">
      <alignment horizontal="left" vertical="center"/>
    </xf>
    <xf numFmtId="49" fontId="13" fillId="2" borderId="26" xfId="1" applyNumberFormat="1" applyFont="1" applyFill="1" applyBorder="1" applyAlignment="1" applyProtection="1">
      <alignment horizontal="left" vertical="center"/>
    </xf>
    <xf numFmtId="49" fontId="13" fillId="8" borderId="2" xfId="1" applyNumberFormat="1" applyFont="1" applyFill="1" applyBorder="1" applyAlignment="1" applyProtection="1">
      <alignment horizontal="left" vertical="center"/>
    </xf>
    <xf numFmtId="49" fontId="13" fillId="8" borderId="3" xfId="1" applyNumberFormat="1" applyFont="1" applyFill="1" applyBorder="1" applyAlignment="1" applyProtection="1">
      <alignment horizontal="left" vertical="center"/>
    </xf>
    <xf numFmtId="49" fontId="13" fillId="8" borderId="116" xfId="1" applyNumberFormat="1" applyFont="1" applyFill="1" applyBorder="1" applyAlignment="1" applyProtection="1">
      <alignment horizontal="left" vertical="center"/>
    </xf>
    <xf numFmtId="49" fontId="13" fillId="8" borderId="103" xfId="1" applyNumberFormat="1" applyFont="1" applyFill="1" applyBorder="1" applyAlignment="1" applyProtection="1">
      <alignment horizontal="left" vertical="center"/>
    </xf>
    <xf numFmtId="49" fontId="13" fillId="8" borderId="145" xfId="1" applyNumberFormat="1" applyFont="1" applyFill="1" applyBorder="1" applyAlignment="1" applyProtection="1">
      <alignment horizontal="left" vertical="center"/>
    </xf>
    <xf numFmtId="49" fontId="13" fillId="8" borderId="155" xfId="1" applyNumberFormat="1" applyFont="1" applyFill="1" applyBorder="1" applyAlignment="1" applyProtection="1">
      <alignment horizontal="left" vertical="center"/>
    </xf>
    <xf numFmtId="0" fontId="5" fillId="3" borderId="92" xfId="5" applyFill="1" applyBorder="1" applyAlignment="1" applyProtection="1">
      <alignment horizontal="left" vertical="center"/>
    </xf>
    <xf numFmtId="0" fontId="5" fillId="3" borderId="91" xfId="5" applyFill="1" applyBorder="1" applyAlignment="1" applyProtection="1">
      <alignment horizontal="left" vertical="center"/>
    </xf>
    <xf numFmtId="0" fontId="5" fillId="3" borderId="90" xfId="5" applyFill="1" applyBorder="1" applyAlignment="1" applyProtection="1">
      <alignment horizontal="left" vertical="center"/>
    </xf>
    <xf numFmtId="49" fontId="13" fillId="8" borderId="17" xfId="1" applyNumberFormat="1" applyFont="1" applyFill="1" applyBorder="1" applyAlignment="1" applyProtection="1">
      <alignment horizontal="left" vertical="center"/>
    </xf>
    <xf numFmtId="49" fontId="13" fillId="8" borderId="18" xfId="1" applyNumberFormat="1" applyFont="1" applyFill="1" applyBorder="1" applyAlignment="1" applyProtection="1">
      <alignment horizontal="left" vertical="center"/>
    </xf>
    <xf numFmtId="49" fontId="13" fillId="8" borderId="72" xfId="1" applyNumberFormat="1" applyFont="1" applyFill="1" applyBorder="1" applyAlignment="1" applyProtection="1">
      <alignment horizontal="left" vertical="center"/>
    </xf>
    <xf numFmtId="49" fontId="13" fillId="8" borderId="76" xfId="1" applyNumberFormat="1" applyFont="1" applyFill="1" applyBorder="1" applyAlignment="1" applyProtection="1">
      <alignment horizontal="left" vertical="center"/>
    </xf>
    <xf numFmtId="49" fontId="13" fillId="8" borderId="99" xfId="1" applyNumberFormat="1" applyFont="1" applyFill="1" applyBorder="1" applyAlignment="1" applyProtection="1">
      <alignment horizontal="left" vertical="center"/>
    </xf>
    <xf numFmtId="49" fontId="13" fillId="8" borderId="97" xfId="1" applyNumberFormat="1" applyFont="1" applyFill="1" applyBorder="1" applyAlignment="1" applyProtection="1">
      <alignment horizontal="left" vertical="center"/>
    </xf>
    <xf numFmtId="49" fontId="16" fillId="0" borderId="18" xfId="1" applyNumberFormat="1" applyFont="1" applyFill="1" applyBorder="1" applyAlignment="1" applyProtection="1">
      <alignment horizontal="left" vertical="center" wrapText="1"/>
    </xf>
    <xf numFmtId="49" fontId="16" fillId="0" borderId="22" xfId="1" applyNumberFormat="1" applyFont="1" applyFill="1" applyBorder="1" applyAlignment="1" applyProtection="1">
      <alignment horizontal="left" vertical="center" wrapText="1"/>
    </xf>
    <xf numFmtId="49" fontId="16" fillId="0" borderId="103" xfId="2" applyNumberFormat="1" applyFont="1" applyFill="1" applyBorder="1" applyAlignment="1" applyProtection="1">
      <alignment horizontal="center" vertical="center" wrapText="1"/>
    </xf>
    <xf numFmtId="49" fontId="16" fillId="0" borderId="155" xfId="2" applyNumberFormat="1" applyFont="1" applyFill="1" applyBorder="1" applyAlignment="1" applyProtection="1">
      <alignment horizontal="center" vertical="center" wrapText="1"/>
    </xf>
    <xf numFmtId="0" fontId="16" fillId="0" borderId="107" xfId="1" applyFont="1" applyFill="1" applyBorder="1" applyAlignment="1" applyProtection="1">
      <alignment horizontal="center" vertical="center" wrapText="1"/>
    </xf>
    <xf numFmtId="0" fontId="16" fillId="0" borderId="14" xfId="1" applyFont="1" applyFill="1" applyBorder="1" applyAlignment="1" applyProtection="1">
      <alignment horizontal="center" vertical="center" wrapText="1"/>
    </xf>
    <xf numFmtId="0" fontId="16" fillId="0" borderId="4" xfId="1" applyFont="1" applyFill="1" applyBorder="1" applyAlignment="1" applyProtection="1">
      <alignment horizontal="center" vertical="center" wrapText="1"/>
    </xf>
    <xf numFmtId="0" fontId="16" fillId="0" borderId="59" xfId="2" applyFont="1" applyFill="1" applyBorder="1" applyAlignment="1" applyProtection="1">
      <alignment horizontal="left" vertical="center" wrapText="1"/>
    </xf>
    <xf numFmtId="49" fontId="16" fillId="0" borderId="88" xfId="2" applyNumberFormat="1" applyFont="1" applyFill="1" applyBorder="1" applyAlignment="1" applyProtection="1">
      <alignment horizontal="center" vertical="center" wrapText="1"/>
    </xf>
    <xf numFmtId="49" fontId="16" fillId="0" borderId="150" xfId="2" applyNumberFormat="1" applyFont="1" applyFill="1" applyBorder="1" applyAlignment="1" applyProtection="1">
      <alignment horizontal="center" vertical="center" wrapText="1"/>
    </xf>
    <xf numFmtId="0" fontId="16" fillId="0" borderId="151" xfId="1" applyFont="1" applyFill="1" applyBorder="1" applyAlignment="1" applyProtection="1">
      <alignment horizontal="center" vertical="center" wrapText="1"/>
    </xf>
    <xf numFmtId="0" fontId="16" fillId="0" borderId="51" xfId="1" applyFont="1" applyFill="1" applyBorder="1" applyAlignment="1" applyProtection="1">
      <alignment horizontal="center" vertical="center" wrapText="1"/>
    </xf>
    <xf numFmtId="0" fontId="16" fillId="0" borderId="48" xfId="1" applyFont="1" applyFill="1" applyBorder="1" applyAlignment="1" applyProtection="1">
      <alignment horizontal="center" vertical="center" wrapText="1"/>
    </xf>
    <xf numFmtId="49" fontId="13" fillId="2" borderId="117" xfId="1" applyNumberFormat="1" applyFont="1" applyFill="1" applyBorder="1" applyAlignment="1" applyProtection="1">
      <alignment horizontal="left" vertical="center"/>
    </xf>
    <xf numFmtId="49" fontId="13" fillId="2" borderId="118" xfId="1" applyNumberFormat="1" applyFont="1" applyFill="1" applyBorder="1" applyAlignment="1" applyProtection="1">
      <alignment horizontal="left" vertical="center"/>
    </xf>
    <xf numFmtId="49" fontId="13" fillId="2" borderId="148" xfId="1" applyNumberFormat="1" applyFont="1" applyFill="1" applyBorder="1" applyAlignment="1" applyProtection="1">
      <alignment horizontal="left" vertical="center"/>
    </xf>
    <xf numFmtId="49" fontId="13" fillId="8" borderId="30" xfId="1" applyNumberFormat="1" applyFont="1" applyFill="1" applyBorder="1" applyAlignment="1" applyProtection="1">
      <alignment horizontal="left" vertical="center"/>
    </xf>
    <xf numFmtId="49" fontId="13" fillId="8" borderId="32" xfId="1" applyNumberFormat="1" applyFont="1" applyFill="1" applyBorder="1" applyAlignment="1" applyProtection="1">
      <alignment horizontal="left" vertical="center"/>
    </xf>
    <xf numFmtId="49" fontId="13" fillId="2" borderId="61" xfId="1" applyNumberFormat="1" applyFont="1" applyFill="1" applyBorder="1" applyAlignment="1" applyProtection="1">
      <alignment horizontal="left" vertical="center" wrapText="1"/>
    </xf>
    <xf numFmtId="49" fontId="13" fillId="2" borderId="13" xfId="1" applyNumberFormat="1" applyFont="1" applyFill="1" applyBorder="1" applyAlignment="1" applyProtection="1">
      <alignment horizontal="left" vertical="center" wrapText="1"/>
    </xf>
    <xf numFmtId="49" fontId="13" fillId="2" borderId="12" xfId="1" applyNumberFormat="1" applyFont="1" applyFill="1" applyBorder="1" applyAlignment="1" applyProtection="1">
      <alignment horizontal="left" vertical="center" wrapText="1"/>
    </xf>
    <xf numFmtId="49" fontId="13" fillId="8" borderId="10" xfId="1" applyNumberFormat="1" applyFont="1" applyFill="1" applyBorder="1" applyAlignment="1" applyProtection="1">
      <alignment horizontal="left" vertical="center"/>
    </xf>
    <xf numFmtId="49" fontId="13" fillId="8" borderId="13" xfId="1" applyNumberFormat="1" applyFont="1" applyFill="1" applyBorder="1" applyAlignment="1" applyProtection="1">
      <alignment horizontal="left" vertical="center"/>
    </xf>
    <xf numFmtId="49" fontId="13" fillId="8" borderId="158" xfId="1" applyNumberFormat="1" applyFont="1" applyFill="1" applyBorder="1" applyAlignment="1" applyProtection="1">
      <alignment horizontal="left" vertical="center"/>
    </xf>
    <xf numFmtId="49" fontId="13" fillId="2" borderId="61" xfId="1" applyNumberFormat="1" applyFont="1" applyFill="1" applyBorder="1" applyAlignment="1" applyProtection="1">
      <alignment horizontal="left" vertical="center"/>
    </xf>
    <xf numFmtId="49" fontId="13" fillId="2" borderId="13" xfId="1" applyNumberFormat="1" applyFont="1" applyFill="1" applyBorder="1" applyAlignment="1" applyProtection="1">
      <alignment horizontal="left" vertical="center"/>
    </xf>
    <xf numFmtId="49" fontId="13" fillId="2" borderId="12" xfId="1" applyNumberFormat="1" applyFont="1" applyFill="1" applyBorder="1" applyAlignment="1" applyProtection="1">
      <alignment horizontal="left" vertical="center"/>
    </xf>
    <xf numFmtId="49" fontId="13" fillId="8" borderId="0" xfId="1" applyNumberFormat="1" applyFont="1" applyFill="1" applyBorder="1" applyAlignment="1" applyProtection="1">
      <alignment horizontal="left" vertical="center"/>
    </xf>
    <xf numFmtId="49" fontId="13" fillId="8" borderId="52" xfId="1" applyNumberFormat="1" applyFont="1" applyFill="1" applyBorder="1" applyAlignment="1" applyProtection="1">
      <alignment horizontal="left" vertical="center"/>
    </xf>
    <xf numFmtId="49" fontId="16" fillId="0" borderId="99" xfId="1" applyNumberFormat="1" applyFont="1" applyFill="1" applyBorder="1" applyAlignment="1" applyProtection="1">
      <alignment horizontal="left" vertical="center" wrapText="1"/>
    </xf>
    <xf numFmtId="49" fontId="16" fillId="0" borderId="77" xfId="1" applyNumberFormat="1" applyFont="1" applyFill="1" applyBorder="1" applyAlignment="1" applyProtection="1">
      <alignment horizontal="left" vertical="center" wrapText="1"/>
    </xf>
    <xf numFmtId="49" fontId="16" fillId="0" borderId="76" xfId="2" applyNumberFormat="1" applyFont="1" applyFill="1" applyBorder="1" applyAlignment="1" applyProtection="1">
      <alignment horizontal="center" vertical="center" wrapText="1"/>
    </xf>
    <xf numFmtId="49" fontId="16" fillId="0" borderId="97" xfId="2" applyNumberFormat="1" applyFont="1" applyFill="1" applyBorder="1" applyAlignment="1" applyProtection="1">
      <alignment horizontal="center" vertical="center" wrapText="1"/>
    </xf>
    <xf numFmtId="0" fontId="16" fillId="2" borderId="48" xfId="1" applyNumberFormat="1" applyFont="1" applyFill="1" applyBorder="1" applyAlignment="1" applyProtection="1">
      <alignment horizontal="center" vertical="center" wrapText="1"/>
    </xf>
    <xf numFmtId="0" fontId="16" fillId="2" borderId="49" xfId="1" applyNumberFormat="1" applyFont="1" applyFill="1" applyBorder="1" applyAlignment="1" applyProtection="1">
      <alignment horizontal="center" vertical="center" wrapText="1"/>
    </xf>
    <xf numFmtId="49" fontId="41" fillId="0" borderId="92" xfId="1" applyNumberFormat="1" applyFont="1" applyFill="1" applyBorder="1" applyAlignment="1" applyProtection="1">
      <alignment horizontal="center" vertical="center" wrapText="1"/>
    </xf>
    <xf numFmtId="49" fontId="41" fillId="0" borderId="91" xfId="1" applyNumberFormat="1" applyFont="1" applyFill="1" applyBorder="1" applyAlignment="1" applyProtection="1">
      <alignment horizontal="center" vertical="center" wrapText="1"/>
    </xf>
    <xf numFmtId="49" fontId="41" fillId="0" borderId="90" xfId="1" applyNumberFormat="1" applyFont="1" applyFill="1" applyBorder="1" applyAlignment="1" applyProtection="1">
      <alignment horizontal="center" vertical="center" wrapText="1"/>
    </xf>
    <xf numFmtId="0" fontId="81" fillId="3" borderId="92" xfId="5" applyFont="1" applyFill="1" applyBorder="1" applyAlignment="1" applyProtection="1">
      <alignment horizontal="left" vertical="center"/>
    </xf>
    <xf numFmtId="0" fontId="82" fillId="3" borderId="91" xfId="5" applyFont="1" applyFill="1" applyBorder="1" applyAlignment="1" applyProtection="1">
      <alignment horizontal="left" vertical="center"/>
    </xf>
    <xf numFmtId="0" fontId="82" fillId="3" borderId="90" xfId="5" applyFont="1" applyFill="1" applyBorder="1" applyAlignment="1" applyProtection="1">
      <alignment horizontal="left" vertical="center"/>
    </xf>
    <xf numFmtId="0" fontId="16" fillId="0" borderId="106" xfId="1" applyFont="1" applyFill="1" applyBorder="1" applyAlignment="1" applyProtection="1">
      <alignment horizontal="center" vertical="center" wrapText="1"/>
    </xf>
    <xf numFmtId="0" fontId="16" fillId="0" borderId="101" xfId="1" applyFont="1" applyFill="1" applyBorder="1" applyAlignment="1" applyProtection="1">
      <alignment horizontal="center" vertical="center" wrapText="1"/>
    </xf>
    <xf numFmtId="0" fontId="16" fillId="0" borderId="96" xfId="1" applyFont="1" applyFill="1" applyBorder="1" applyAlignment="1" applyProtection="1">
      <alignment horizontal="center" vertical="center" wrapText="1"/>
    </xf>
    <xf numFmtId="0" fontId="16" fillId="0" borderId="58" xfId="1"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16" fillId="0" borderId="153" xfId="1" applyFont="1" applyFill="1" applyBorder="1" applyAlignment="1" applyProtection="1">
      <alignment horizontal="center" vertical="center" wrapText="1"/>
    </xf>
    <xf numFmtId="0" fontId="16" fillId="0" borderId="154" xfId="1" applyFont="1" applyFill="1" applyBorder="1" applyAlignment="1" applyProtection="1">
      <alignment horizontal="center" vertical="center" wrapText="1"/>
    </xf>
    <xf numFmtId="0" fontId="16" fillId="0" borderId="157" xfId="1" applyFont="1" applyFill="1" applyBorder="1" applyAlignment="1" applyProtection="1">
      <alignment horizontal="center" vertical="center" wrapText="1"/>
    </xf>
    <xf numFmtId="49" fontId="16" fillId="0" borderId="17" xfId="2" applyNumberFormat="1" applyFont="1" applyFill="1" applyBorder="1" applyAlignment="1" applyProtection="1">
      <alignment horizontal="center" vertical="center" wrapText="1"/>
    </xf>
    <xf numFmtId="49" fontId="16" fillId="0" borderId="72" xfId="2" applyNumberFormat="1" applyFont="1" applyFill="1" applyBorder="1" applyAlignment="1" applyProtection="1">
      <alignment horizontal="center" vertical="center" wrapText="1"/>
    </xf>
    <xf numFmtId="49" fontId="16" fillId="0" borderId="15" xfId="2" applyNumberFormat="1" applyFont="1" applyFill="1" applyBorder="1" applyAlignment="1" applyProtection="1">
      <alignment horizontal="center" vertical="center" wrapText="1"/>
    </xf>
    <xf numFmtId="49" fontId="16" fillId="0" borderId="52" xfId="2" applyNumberFormat="1" applyFont="1" applyFill="1" applyBorder="1" applyAlignment="1" applyProtection="1">
      <alignment horizontal="center" vertical="center" wrapText="1"/>
    </xf>
    <xf numFmtId="49" fontId="16" fillId="2" borderId="119" xfId="1" applyNumberFormat="1" applyFont="1" applyFill="1" applyBorder="1" applyAlignment="1" applyProtection="1">
      <alignment horizontal="center" vertical="center"/>
    </xf>
    <xf numFmtId="49" fontId="16" fillId="2" borderId="33" xfId="1" applyNumberFormat="1" applyFont="1" applyFill="1" applyBorder="1" applyAlignment="1" applyProtection="1">
      <alignment horizontal="center" vertical="center"/>
    </xf>
    <xf numFmtId="49" fontId="16" fillId="2" borderId="113" xfId="1" applyNumberFormat="1" applyFont="1" applyFill="1" applyBorder="1" applyAlignment="1" applyProtection="1">
      <alignment horizontal="center" vertical="center"/>
    </xf>
    <xf numFmtId="0" fontId="13" fillId="2" borderId="118" xfId="1" applyFont="1" applyFill="1" applyBorder="1" applyAlignment="1" applyProtection="1">
      <alignment horizontal="center" vertical="center"/>
    </xf>
    <xf numFmtId="0" fontId="13" fillId="2" borderId="120" xfId="1" applyFont="1" applyFill="1" applyBorder="1" applyAlignment="1" applyProtection="1">
      <alignment horizontal="center" vertical="center"/>
    </xf>
    <xf numFmtId="0" fontId="13" fillId="2" borderId="117" xfId="1" applyFont="1" applyFill="1" applyBorder="1" applyAlignment="1" applyProtection="1">
      <alignment horizontal="center" vertical="center"/>
    </xf>
    <xf numFmtId="0" fontId="16" fillId="0" borderId="152" xfId="1" applyFont="1" applyFill="1" applyBorder="1" applyAlignment="1" applyProtection="1">
      <alignment horizontal="center" vertical="center" wrapText="1"/>
    </xf>
    <xf numFmtId="0" fontId="16" fillId="0" borderId="63" xfId="1" applyFont="1" applyFill="1" applyBorder="1" applyAlignment="1" applyProtection="1">
      <alignment horizontal="center" vertical="center" wrapText="1"/>
    </xf>
    <xf numFmtId="0" fontId="16" fillId="0" borderId="64" xfId="1" applyFont="1" applyFill="1" applyBorder="1" applyAlignment="1" applyProtection="1">
      <alignment horizontal="center" vertical="center" wrapText="1"/>
    </xf>
    <xf numFmtId="0" fontId="16" fillId="2" borderId="119" xfId="1" applyFont="1" applyFill="1" applyBorder="1" applyAlignment="1" applyProtection="1">
      <alignment horizontal="center" vertical="center" wrapText="1"/>
    </xf>
    <xf numFmtId="0" fontId="16" fillId="2" borderId="118" xfId="1" applyFont="1" applyFill="1" applyBorder="1" applyAlignment="1" applyProtection="1">
      <alignment horizontal="center" vertical="center" wrapText="1"/>
    </xf>
    <xf numFmtId="0" fontId="16" fillId="2" borderId="82" xfId="1" applyFont="1" applyFill="1" applyBorder="1" applyAlignment="1" applyProtection="1">
      <alignment horizontal="center" vertical="center"/>
    </xf>
    <xf numFmtId="0" fontId="16" fillId="2" borderId="33"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6" fillId="2" borderId="47" xfId="1" applyFont="1" applyFill="1" applyBorder="1" applyAlignment="1" applyProtection="1">
      <alignment horizontal="center" vertical="center"/>
    </xf>
    <xf numFmtId="49" fontId="14" fillId="2" borderId="3" xfId="1" applyNumberFormat="1" applyFont="1" applyFill="1" applyBorder="1" applyAlignment="1" applyProtection="1">
      <alignment horizontal="center" vertical="center"/>
    </xf>
    <xf numFmtId="49" fontId="14" fillId="2" borderId="9" xfId="1" applyNumberFormat="1" applyFont="1" applyFill="1" applyBorder="1" applyAlignment="1" applyProtection="1">
      <alignment horizontal="center" vertical="center"/>
    </xf>
    <xf numFmtId="49" fontId="14" fillId="2" borderId="35" xfId="1" applyNumberFormat="1" applyFont="1" applyFill="1" applyBorder="1" applyAlignment="1" applyProtection="1">
      <alignment horizontal="center" vertical="center"/>
    </xf>
    <xf numFmtId="49" fontId="14" fillId="2" borderId="41" xfId="1" applyNumberFormat="1" applyFont="1" applyFill="1" applyBorder="1" applyAlignment="1" applyProtection="1">
      <alignment horizontal="center" vertical="center"/>
    </xf>
    <xf numFmtId="49" fontId="14" fillId="2" borderId="11" xfId="1" applyNumberFormat="1" applyFont="1" applyFill="1" applyBorder="1" applyAlignment="1" applyProtection="1">
      <alignment horizontal="center" vertical="center" wrapText="1"/>
    </xf>
    <xf numFmtId="49" fontId="14" fillId="2" borderId="34" xfId="1" applyNumberFormat="1" applyFont="1" applyFill="1" applyBorder="1" applyAlignment="1" applyProtection="1">
      <alignment horizontal="center" vertical="center" wrapText="1"/>
    </xf>
    <xf numFmtId="0" fontId="54" fillId="2" borderId="1" xfId="2" applyFont="1" applyFill="1" applyBorder="1" applyAlignment="1" applyProtection="1">
      <alignment horizontal="center" vertical="center" wrapText="1"/>
    </xf>
    <xf numFmtId="0" fontId="54" fillId="2" borderId="57" xfId="2" applyFont="1" applyFill="1" applyBorder="1" applyAlignment="1" applyProtection="1">
      <alignment horizontal="center" vertical="center" wrapText="1"/>
    </xf>
    <xf numFmtId="49" fontId="54" fillId="2" borderId="1" xfId="1" applyNumberFormat="1" applyFont="1" applyFill="1" applyBorder="1" applyAlignment="1" applyProtection="1">
      <alignment horizontal="center" vertical="center" wrapText="1"/>
    </xf>
    <xf numFmtId="49" fontId="54" fillId="2" borderId="57" xfId="1" applyNumberFormat="1" applyFont="1" applyFill="1" applyBorder="1" applyAlignment="1" applyProtection="1">
      <alignment horizontal="center" vertical="center" wrapText="1"/>
    </xf>
    <xf numFmtId="49" fontId="54" fillId="2" borderId="2" xfId="1" applyNumberFormat="1" applyFont="1" applyFill="1" applyBorder="1" applyAlignment="1" applyProtection="1">
      <alignment horizontal="center" vertical="center" wrapText="1"/>
    </xf>
    <xf numFmtId="49" fontId="54" fillId="2" borderId="116" xfId="1" applyNumberFormat="1" applyFont="1" applyFill="1" applyBorder="1" applyAlignment="1" applyProtection="1">
      <alignment horizontal="center" vertical="center" wrapText="1"/>
    </xf>
    <xf numFmtId="49" fontId="54" fillId="2" borderId="36" xfId="1" applyNumberFormat="1" applyFont="1" applyFill="1" applyBorder="1" applyAlignment="1" applyProtection="1">
      <alignment horizontal="center" vertical="center" wrapText="1"/>
    </xf>
    <xf numFmtId="49" fontId="54" fillId="2" borderId="114" xfId="1" applyNumberFormat="1" applyFont="1" applyFill="1" applyBorder="1" applyAlignment="1" applyProtection="1">
      <alignment horizontal="center" vertical="center" wrapText="1"/>
    </xf>
    <xf numFmtId="49" fontId="54" fillId="2" borderId="117" xfId="1" applyNumberFormat="1" applyFont="1" applyFill="1" applyBorder="1" applyAlignment="1" applyProtection="1">
      <alignment horizontal="center" vertical="center" wrapText="1"/>
    </xf>
    <xf numFmtId="49" fontId="54" fillId="2" borderId="112" xfId="1" applyNumberFormat="1" applyFont="1" applyFill="1" applyBorder="1" applyAlignment="1" applyProtection="1">
      <alignment horizontal="center" vertical="center" wrapText="1"/>
    </xf>
    <xf numFmtId="49" fontId="54" fillId="2" borderId="82" xfId="1" applyNumberFormat="1" applyFont="1" applyFill="1" applyBorder="1" applyAlignment="1" applyProtection="1">
      <alignment horizontal="center" vertical="center" wrapText="1"/>
    </xf>
    <xf numFmtId="49" fontId="54" fillId="2" borderId="115" xfId="1" applyNumberFormat="1" applyFont="1" applyFill="1" applyBorder="1" applyAlignment="1" applyProtection="1">
      <alignment horizontal="center" vertical="center" wrapText="1"/>
    </xf>
    <xf numFmtId="0" fontId="14" fillId="3" borderId="0" xfId="1" applyFont="1" applyFill="1" applyBorder="1" applyAlignment="1" applyProtection="1">
      <alignment horizontal="left" vertical="center" wrapText="1"/>
    </xf>
    <xf numFmtId="0" fontId="60" fillId="3" borderId="0" xfId="1" applyFont="1" applyFill="1" applyBorder="1" applyAlignment="1" applyProtection="1">
      <alignment horizontal="center" vertical="center"/>
    </xf>
    <xf numFmtId="0" fontId="14" fillId="2" borderId="122" xfId="1" applyFont="1" applyFill="1" applyBorder="1" applyAlignment="1" applyProtection="1">
      <alignment horizontal="center" vertical="center" wrapText="1"/>
    </xf>
    <xf numFmtId="0" fontId="14" fillId="2" borderId="121" xfId="1" applyFont="1" applyFill="1" applyBorder="1" applyAlignment="1" applyProtection="1">
      <alignment horizontal="center" vertical="center" wrapText="1"/>
    </xf>
    <xf numFmtId="0" fontId="13" fillId="8" borderId="92" xfId="1" applyFont="1" applyFill="1" applyBorder="1" applyAlignment="1" applyProtection="1">
      <alignment horizontal="left" vertical="center" wrapText="1"/>
    </xf>
    <xf numFmtId="0" fontId="13" fillId="8" borderId="91" xfId="1" applyFont="1" applyFill="1" applyBorder="1" applyAlignment="1" applyProtection="1">
      <alignment horizontal="left" vertical="center" wrapText="1"/>
    </xf>
    <xf numFmtId="0" fontId="13" fillId="8" borderId="90" xfId="1" applyFont="1" applyFill="1" applyBorder="1" applyAlignment="1" applyProtection="1">
      <alignment horizontal="left" vertical="center" wrapText="1"/>
    </xf>
    <xf numFmtId="0" fontId="13" fillId="0" borderId="92" xfId="1" applyFont="1" applyFill="1" applyBorder="1" applyAlignment="1" applyProtection="1">
      <alignment horizontal="center" vertical="center" wrapText="1"/>
    </xf>
    <xf numFmtId="0" fontId="13" fillId="0" borderId="90" xfId="1" applyFont="1" applyFill="1" applyBorder="1" applyAlignment="1" applyProtection="1">
      <alignment horizontal="center" vertical="center" wrapText="1"/>
    </xf>
    <xf numFmtId="49" fontId="51" fillId="8" borderId="7" xfId="1" applyNumberFormat="1" applyFont="1" applyFill="1" applyBorder="1" applyAlignment="1" applyProtection="1">
      <alignment horizontal="left" vertical="center"/>
      <protection locked="0"/>
    </xf>
    <xf numFmtId="49" fontId="51" fillId="8" borderId="28" xfId="1" applyNumberFormat="1" applyFont="1" applyFill="1" applyBorder="1" applyAlignment="1" applyProtection="1">
      <alignment horizontal="left" vertical="center"/>
      <protection locked="0"/>
    </xf>
    <xf numFmtId="49" fontId="51" fillId="8" borderId="8" xfId="1" applyNumberFormat="1" applyFont="1" applyFill="1" applyBorder="1" applyAlignment="1" applyProtection="1">
      <alignment horizontal="left" vertical="center"/>
      <protection locked="0"/>
    </xf>
    <xf numFmtId="49" fontId="51" fillId="8" borderId="21" xfId="1" applyNumberFormat="1" applyFont="1" applyFill="1" applyBorder="1" applyAlignment="1" applyProtection="1">
      <alignment horizontal="left" vertical="center"/>
      <protection locked="0"/>
    </xf>
    <xf numFmtId="49" fontId="51" fillId="8" borderId="19" xfId="1" applyNumberFormat="1" applyFont="1" applyFill="1" applyBorder="1" applyAlignment="1" applyProtection="1">
      <alignment horizontal="left" vertical="center"/>
      <protection locked="0"/>
    </xf>
    <xf numFmtId="49" fontId="51" fillId="8" borderId="23" xfId="1" applyNumberFormat="1" applyFont="1" applyFill="1" applyBorder="1" applyAlignment="1" applyProtection="1">
      <alignment horizontal="left" vertical="center"/>
      <protection locked="0"/>
    </xf>
    <xf numFmtId="49" fontId="51" fillId="8" borderId="17" xfId="1" applyNumberFormat="1" applyFont="1" applyFill="1" applyBorder="1" applyAlignment="1" applyProtection="1">
      <alignment horizontal="left" vertical="center"/>
      <protection locked="0"/>
    </xf>
    <xf numFmtId="49" fontId="51" fillId="8" borderId="18" xfId="1" applyNumberFormat="1" applyFont="1" applyFill="1" applyBorder="1" applyAlignment="1" applyProtection="1">
      <alignment horizontal="left" vertical="center"/>
      <protection locked="0"/>
    </xf>
    <xf numFmtId="49" fontId="51" fillId="8" borderId="22" xfId="1" applyNumberFormat="1" applyFont="1" applyFill="1" applyBorder="1" applyAlignment="1" applyProtection="1">
      <alignment horizontal="left" vertical="center"/>
      <protection locked="0"/>
    </xf>
    <xf numFmtId="49" fontId="51" fillId="8" borderId="128" xfId="1" applyNumberFormat="1" applyFont="1" applyFill="1" applyBorder="1" applyAlignment="1" applyProtection="1">
      <alignment horizontal="left" vertical="center"/>
      <protection locked="0"/>
    </xf>
    <xf numFmtId="49" fontId="51" fillId="8" borderId="127" xfId="1" applyNumberFormat="1" applyFont="1" applyFill="1" applyBorder="1" applyAlignment="1" applyProtection="1">
      <alignment horizontal="left" vertical="center"/>
      <protection locked="0"/>
    </xf>
    <xf numFmtId="49" fontId="51" fillId="8" borderId="126" xfId="1" applyNumberFormat="1" applyFont="1" applyFill="1" applyBorder="1" applyAlignment="1" applyProtection="1">
      <alignment horizontal="left" vertical="center"/>
      <protection locked="0"/>
    </xf>
    <xf numFmtId="49" fontId="51" fillId="3" borderId="21" xfId="1" applyNumberFormat="1" applyFont="1" applyFill="1" applyBorder="1" applyAlignment="1" applyProtection="1">
      <alignment horizontal="left" vertical="center"/>
      <protection locked="0"/>
    </xf>
    <xf numFmtId="49" fontId="51" fillId="3" borderId="19" xfId="1" applyNumberFormat="1" applyFont="1" applyFill="1" applyBorder="1" applyAlignment="1" applyProtection="1">
      <alignment horizontal="left" vertical="center"/>
      <protection locked="0"/>
    </xf>
    <xf numFmtId="49" fontId="51" fillId="3" borderId="23" xfId="1" applyNumberFormat="1" applyFont="1" applyFill="1" applyBorder="1" applyAlignment="1" applyProtection="1">
      <alignment horizontal="left" vertical="center"/>
      <protection locked="0"/>
    </xf>
    <xf numFmtId="49" fontId="51" fillId="8" borderId="15" xfId="1" applyNumberFormat="1" applyFont="1" applyFill="1" applyBorder="1" applyAlignment="1" applyProtection="1">
      <alignment horizontal="left" vertical="center"/>
      <protection locked="0"/>
    </xf>
    <xf numFmtId="49" fontId="51" fillId="8" borderId="0" xfId="1" applyNumberFormat="1" applyFont="1" applyFill="1" applyBorder="1" applyAlignment="1" applyProtection="1">
      <alignment horizontal="left" vertical="center"/>
      <protection locked="0"/>
    </xf>
    <xf numFmtId="49" fontId="51" fillId="8" borderId="27" xfId="1" applyNumberFormat="1" applyFont="1" applyFill="1" applyBorder="1" applyAlignment="1" applyProtection="1">
      <alignment horizontal="left" vertical="center"/>
      <protection locked="0"/>
    </xf>
    <xf numFmtId="49" fontId="51" fillId="8" borderId="20" xfId="1" applyNumberFormat="1" applyFont="1" applyFill="1" applyBorder="1" applyAlignment="1" applyProtection="1">
      <alignment horizontal="left" vertical="center"/>
      <protection locked="0"/>
    </xf>
    <xf numFmtId="49" fontId="51" fillId="8" borderId="89" xfId="1" applyNumberFormat="1" applyFont="1" applyFill="1" applyBorder="1" applyAlignment="1" applyProtection="1">
      <alignment horizontal="left" vertical="center"/>
      <protection locked="0"/>
    </xf>
    <xf numFmtId="49" fontId="51" fillId="8" borderId="25" xfId="1" applyNumberFormat="1" applyFont="1" applyFill="1" applyBorder="1" applyAlignment="1" applyProtection="1">
      <alignment horizontal="left" vertical="center"/>
      <protection locked="0"/>
    </xf>
    <xf numFmtId="0" fontId="14" fillId="3" borderId="17" xfId="11" applyFont="1" applyFill="1" applyBorder="1" applyAlignment="1" applyProtection="1">
      <alignment vertical="center"/>
      <protection locked="0"/>
    </xf>
    <xf numFmtId="0" fontId="14" fillId="3" borderId="22" xfId="11" applyFont="1" applyFill="1" applyBorder="1" applyAlignment="1" applyProtection="1">
      <alignment vertical="center"/>
      <protection locked="0"/>
    </xf>
    <xf numFmtId="0" fontId="27" fillId="3" borderId="129" xfId="10" applyFont="1" applyFill="1" applyBorder="1" applyAlignment="1" applyProtection="1">
      <alignment horizontal="left" vertical="center"/>
      <protection locked="0"/>
    </xf>
    <xf numFmtId="0" fontId="27" fillId="3" borderId="22" xfId="10" applyFont="1" applyFill="1" applyBorder="1" applyAlignment="1" applyProtection="1">
      <alignment horizontal="left" vertical="center"/>
      <protection locked="0"/>
    </xf>
    <xf numFmtId="0" fontId="14" fillId="3" borderId="21" xfId="11" applyFont="1" applyFill="1" applyBorder="1" applyAlignment="1" applyProtection="1">
      <alignment vertical="center"/>
      <protection locked="0"/>
    </xf>
    <xf numFmtId="0" fontId="14" fillId="3" borderId="23" xfId="11" applyFont="1" applyFill="1" applyBorder="1" applyAlignment="1" applyProtection="1">
      <alignment vertical="center"/>
      <protection locked="0"/>
    </xf>
    <xf numFmtId="0" fontId="27" fillId="3" borderId="139" xfId="10" applyFont="1" applyFill="1" applyBorder="1" applyAlignment="1" applyProtection="1">
      <alignment horizontal="left" vertical="center"/>
      <protection locked="0"/>
    </xf>
    <xf numFmtId="0" fontId="27" fillId="3" borderId="23" xfId="10" applyFont="1" applyFill="1" applyBorder="1" applyAlignment="1" applyProtection="1">
      <alignment horizontal="left" vertical="center"/>
      <protection locked="0"/>
    </xf>
    <xf numFmtId="0" fontId="14" fillId="3" borderId="11" xfId="11" applyFont="1" applyFill="1" applyBorder="1" applyAlignment="1">
      <alignment horizontal="center" vertical="center"/>
    </xf>
    <xf numFmtId="0" fontId="28" fillId="3" borderId="10" xfId="0" applyFont="1" applyFill="1" applyBorder="1" applyAlignment="1">
      <alignment horizontal="left" vertical="top" wrapText="1"/>
    </xf>
    <xf numFmtId="0" fontId="28" fillId="3" borderId="13" xfId="0" applyFont="1" applyFill="1" applyBorder="1" applyAlignment="1">
      <alignment horizontal="left" vertical="top"/>
    </xf>
    <xf numFmtId="0" fontId="28" fillId="3" borderId="12" xfId="0" applyFont="1" applyFill="1" applyBorder="1" applyAlignment="1">
      <alignment horizontal="left" vertical="top"/>
    </xf>
    <xf numFmtId="0" fontId="28" fillId="3" borderId="10" xfId="0" applyFont="1" applyFill="1" applyBorder="1" applyAlignment="1">
      <alignment horizontal="left" vertical="top"/>
    </xf>
    <xf numFmtId="0" fontId="14" fillId="3" borderId="135" xfId="11" applyFont="1" applyFill="1" applyBorder="1" applyAlignment="1" applyProtection="1">
      <alignment vertical="center"/>
      <protection locked="0"/>
    </xf>
    <xf numFmtId="0" fontId="14" fillId="3" borderId="70" xfId="11" applyFont="1" applyFill="1" applyBorder="1" applyAlignment="1" applyProtection="1">
      <alignment vertical="center"/>
      <protection locked="0"/>
    </xf>
    <xf numFmtId="0" fontId="27" fillId="3" borderId="132" xfId="10" applyFont="1" applyFill="1" applyBorder="1" applyAlignment="1" applyProtection="1">
      <alignment horizontal="left" vertical="center"/>
      <protection locked="0"/>
    </xf>
    <xf numFmtId="0" fontId="27" fillId="3" borderId="70" xfId="10" applyFont="1" applyFill="1" applyBorder="1" applyAlignment="1" applyProtection="1">
      <alignment horizontal="left" vertical="center"/>
      <protection locked="0"/>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6" fillId="2" borderId="2" xfId="11" applyFont="1" applyFill="1" applyBorder="1" applyAlignment="1">
      <alignment horizontal="left" vertical="center" wrapText="1"/>
    </xf>
    <xf numFmtId="0" fontId="16" fillId="2" borderId="9" xfId="11" applyFont="1" applyFill="1" applyBorder="1" applyAlignment="1">
      <alignment horizontal="left" vertical="center" wrapText="1"/>
    </xf>
    <xf numFmtId="0" fontId="16" fillId="2" borderId="5" xfId="11" applyFont="1" applyFill="1" applyBorder="1" applyAlignment="1">
      <alignment horizontal="left" vertical="center" wrapText="1"/>
    </xf>
    <xf numFmtId="0" fontId="16" fillId="2" borderId="26" xfId="11" applyFont="1" applyFill="1" applyBorder="1" applyAlignment="1">
      <alignment horizontal="left" vertical="center" wrapText="1"/>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27" fillId="2" borderId="10" xfId="0" applyFont="1" applyFill="1" applyBorder="1" applyAlignment="1">
      <alignment vertical="center"/>
    </xf>
    <xf numFmtId="0" fontId="27" fillId="2" borderId="13" xfId="0" applyFont="1" applyFill="1" applyBorder="1" applyAlignment="1">
      <alignment vertical="center"/>
    </xf>
    <xf numFmtId="0" fontId="27" fillId="2" borderId="12" xfId="0" applyFont="1" applyFill="1" applyBorder="1" applyAlignment="1">
      <alignment vertical="center"/>
    </xf>
    <xf numFmtId="0" fontId="16" fillId="2" borderId="137" xfId="11" applyFont="1" applyFill="1" applyBorder="1" applyAlignment="1">
      <alignment horizontal="center" vertical="center" wrapText="1"/>
    </xf>
    <xf numFmtId="0" fontId="16" fillId="2" borderId="136" xfId="11" applyFont="1" applyFill="1" applyBorder="1" applyAlignment="1">
      <alignment horizontal="center" vertical="center" wrapText="1"/>
    </xf>
    <xf numFmtId="0" fontId="16" fillId="0" borderId="17" xfId="11" applyFont="1" applyFill="1" applyBorder="1" applyAlignment="1" applyProtection="1">
      <alignment horizontal="left" vertical="center"/>
      <protection locked="0"/>
    </xf>
    <xf numFmtId="0" fontId="16" fillId="0" borderId="22" xfId="11" applyFont="1" applyFill="1" applyBorder="1" applyAlignment="1" applyProtection="1">
      <alignment horizontal="left" vertical="center"/>
      <protection locked="0"/>
    </xf>
    <xf numFmtId="0" fontId="16" fillId="0" borderId="135" xfId="11" applyFont="1" applyFill="1" applyBorder="1" applyAlignment="1" applyProtection="1">
      <alignment horizontal="left" vertical="center"/>
      <protection locked="0"/>
    </xf>
    <xf numFmtId="0" fontId="16" fillId="0" borderId="70" xfId="11" applyFont="1" applyFill="1" applyBorder="1" applyAlignment="1" applyProtection="1">
      <alignment horizontal="left" vertical="center"/>
      <protection locked="0"/>
    </xf>
    <xf numFmtId="0" fontId="69" fillId="3" borderId="0" xfId="11" applyFont="1" applyFill="1" applyAlignment="1">
      <alignment horizontal="center" vertical="center" wrapText="1"/>
    </xf>
    <xf numFmtId="0" fontId="69" fillId="3" borderId="0" xfId="11" applyFont="1" applyFill="1" applyAlignment="1">
      <alignment horizontal="center" vertical="center"/>
    </xf>
    <xf numFmtId="0" fontId="14" fillId="2" borderId="2" xfId="11" applyFont="1" applyFill="1" applyBorder="1" applyAlignment="1">
      <alignment horizontal="center" vertical="center"/>
    </xf>
    <xf numFmtId="0" fontId="14" fillId="2" borderId="9" xfId="11" applyFont="1" applyFill="1" applyBorder="1" applyAlignment="1">
      <alignment horizontal="center" vertical="center"/>
    </xf>
    <xf numFmtId="0" fontId="14" fillId="2" borderId="5" xfId="11" applyFont="1" applyFill="1" applyBorder="1" applyAlignment="1">
      <alignment horizontal="center" vertical="center"/>
    </xf>
    <xf numFmtId="0" fontId="14" fillId="2" borderId="26" xfId="11" applyFont="1" applyFill="1" applyBorder="1" applyAlignment="1">
      <alignment horizontal="center" vertical="center"/>
    </xf>
    <xf numFmtId="0" fontId="69" fillId="3" borderId="0" xfId="11" applyFont="1" applyFill="1" applyAlignment="1" applyProtection="1">
      <alignment horizontal="center" vertical="center" wrapText="1"/>
    </xf>
    <xf numFmtId="0" fontId="69" fillId="3" borderId="0" xfId="11" applyFont="1" applyFill="1" applyAlignment="1" applyProtection="1">
      <alignment horizontal="center" vertical="center"/>
    </xf>
    <xf numFmtId="0" fontId="15" fillId="3" borderId="0" xfId="11" applyFont="1" applyFill="1" applyAlignment="1" applyProtection="1">
      <alignment horizontal="left" vertical="center" wrapText="1"/>
    </xf>
    <xf numFmtId="0" fontId="15" fillId="3" borderId="0" xfId="11" applyFont="1" applyFill="1" applyAlignment="1" applyProtection="1">
      <alignment horizontal="left" vertical="center"/>
    </xf>
    <xf numFmtId="0" fontId="14" fillId="2" borderId="2" xfId="11" applyFont="1" applyFill="1" applyBorder="1" applyAlignment="1" applyProtection="1">
      <alignment horizontal="center" vertical="center"/>
    </xf>
    <xf numFmtId="0" fontId="14" fillId="2" borderId="9" xfId="11" applyFont="1" applyFill="1" applyBorder="1" applyAlignment="1" applyProtection="1">
      <alignment horizontal="center" vertical="center"/>
    </xf>
    <xf numFmtId="0" fontId="14" fillId="2" borderId="5" xfId="11" applyFont="1" applyFill="1" applyBorder="1" applyAlignment="1" applyProtection="1">
      <alignment horizontal="center" vertical="center"/>
    </xf>
    <xf numFmtId="0" fontId="14" fillId="2" borderId="26" xfId="11"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27" fillId="2" borderId="10" xfId="0" applyFont="1" applyFill="1" applyBorder="1" applyAlignment="1" applyProtection="1">
      <alignment vertical="center"/>
    </xf>
    <xf numFmtId="0" fontId="27" fillId="2" borderId="13" xfId="0" applyFont="1" applyFill="1" applyBorder="1" applyAlignment="1" applyProtection="1">
      <alignment vertical="center"/>
    </xf>
    <xf numFmtId="0" fontId="27" fillId="2" borderId="12" xfId="0" applyFont="1" applyFill="1" applyBorder="1" applyAlignment="1" applyProtection="1">
      <alignment vertical="center"/>
    </xf>
    <xf numFmtId="0" fontId="16" fillId="2" borderId="137" xfId="11" applyFont="1" applyFill="1" applyBorder="1" applyAlignment="1" applyProtection="1">
      <alignment horizontal="center" vertical="center" wrapText="1"/>
    </xf>
    <xf numFmtId="0" fontId="16" fillId="2" borderId="136" xfId="11" applyFont="1" applyFill="1" applyBorder="1" applyAlignment="1" applyProtection="1">
      <alignment horizontal="center" vertical="center" wrapText="1"/>
    </xf>
    <xf numFmtId="0" fontId="16" fillId="0" borderId="135" xfId="11" applyFont="1" applyFill="1" applyBorder="1" applyAlignment="1" applyProtection="1">
      <alignment horizontal="left" vertical="center"/>
    </xf>
    <xf numFmtId="0" fontId="16" fillId="0" borderId="70" xfId="11" applyFont="1" applyFill="1" applyBorder="1" applyAlignment="1" applyProtection="1">
      <alignment horizontal="left" vertical="center"/>
    </xf>
    <xf numFmtId="0" fontId="27" fillId="3" borderId="132" xfId="10" applyFont="1" applyFill="1" applyBorder="1" applyAlignment="1" applyProtection="1">
      <alignment horizontal="left" vertical="center"/>
    </xf>
    <xf numFmtId="0" fontId="27" fillId="3" borderId="70" xfId="10" applyFont="1" applyFill="1" applyBorder="1" applyAlignment="1" applyProtection="1">
      <alignment horizontal="left" vertical="center"/>
    </xf>
    <xf numFmtId="0" fontId="16" fillId="0" borderId="17" xfId="11" applyFont="1" applyFill="1" applyBorder="1" applyAlignment="1" applyProtection="1">
      <alignment horizontal="left" vertical="center"/>
    </xf>
    <xf numFmtId="0" fontId="16" fillId="0" borderId="22" xfId="11" applyFont="1" applyFill="1" applyBorder="1" applyAlignment="1" applyProtection="1">
      <alignment horizontal="left" vertical="center"/>
    </xf>
    <xf numFmtId="0" fontId="27" fillId="3" borderId="129" xfId="10" applyFont="1" applyFill="1" applyBorder="1" applyAlignment="1" applyProtection="1">
      <alignment horizontal="left" vertical="center"/>
    </xf>
    <xf numFmtId="0" fontId="27" fillId="3" borderId="22" xfId="10" applyFont="1" applyFill="1" applyBorder="1" applyAlignment="1" applyProtection="1">
      <alignment horizontal="left" vertical="center"/>
    </xf>
    <xf numFmtId="0" fontId="14" fillId="3" borderId="17" xfId="11" applyFont="1" applyFill="1" applyBorder="1" applyAlignment="1" applyProtection="1">
      <alignment vertical="center"/>
    </xf>
    <xf numFmtId="0" fontId="14" fillId="3" borderId="22" xfId="11" applyFont="1" applyFill="1" applyBorder="1" applyAlignment="1" applyProtection="1">
      <alignment vertical="center"/>
    </xf>
    <xf numFmtId="0" fontId="14" fillId="3" borderId="21" xfId="11" applyFont="1" applyFill="1" applyBorder="1" applyAlignment="1" applyProtection="1">
      <alignment vertical="center"/>
    </xf>
    <xf numFmtId="0" fontId="14" fillId="3" borderId="23" xfId="11" applyFont="1" applyFill="1" applyBorder="1" applyAlignment="1" applyProtection="1">
      <alignment vertical="center"/>
    </xf>
    <xf numFmtId="0" fontId="27" fillId="3" borderId="139" xfId="10" applyFont="1" applyFill="1" applyBorder="1" applyAlignment="1" applyProtection="1">
      <alignment horizontal="left" vertical="center"/>
    </xf>
    <xf numFmtId="0" fontId="27" fillId="3" borderId="23" xfId="10" applyFont="1" applyFill="1" applyBorder="1" applyAlignment="1" applyProtection="1">
      <alignment horizontal="left" vertical="center"/>
    </xf>
    <xf numFmtId="0" fontId="16" fillId="2" borderId="2" xfId="11" applyFont="1" applyFill="1" applyBorder="1" applyAlignment="1" applyProtection="1">
      <alignment horizontal="left" vertical="center" wrapText="1"/>
    </xf>
    <xf numFmtId="0" fontId="16" fillId="2" borderId="9" xfId="11" applyFont="1" applyFill="1" applyBorder="1" applyAlignment="1" applyProtection="1">
      <alignment horizontal="left" vertical="center" wrapText="1"/>
    </xf>
    <xf numFmtId="0" fontId="16" fillId="2" borderId="5" xfId="11" applyFont="1" applyFill="1" applyBorder="1" applyAlignment="1" applyProtection="1">
      <alignment horizontal="left" vertical="center" wrapText="1"/>
    </xf>
    <xf numFmtId="0" fontId="16" fillId="2" borderId="26" xfId="11" applyFont="1" applyFill="1" applyBorder="1" applyAlignment="1" applyProtection="1">
      <alignment horizontal="left" vertical="center" wrapText="1"/>
    </xf>
    <xf numFmtId="0" fontId="28" fillId="3" borderId="10" xfId="0" applyFont="1" applyFill="1" applyBorder="1" applyAlignment="1" applyProtection="1">
      <alignment horizontal="left" vertical="top" wrapText="1"/>
    </xf>
    <xf numFmtId="0" fontId="28" fillId="3" borderId="13" xfId="0" applyFont="1" applyFill="1" applyBorder="1" applyAlignment="1" applyProtection="1">
      <alignment horizontal="left" vertical="top"/>
    </xf>
    <xf numFmtId="0" fontId="28" fillId="3" borderId="12" xfId="0" applyFont="1" applyFill="1" applyBorder="1" applyAlignment="1" applyProtection="1">
      <alignment horizontal="left" vertical="top"/>
    </xf>
    <xf numFmtId="0" fontId="14" fillId="3" borderId="135" xfId="11" applyFont="1" applyFill="1" applyBorder="1" applyAlignment="1" applyProtection="1">
      <alignment vertical="center"/>
    </xf>
    <xf numFmtId="0" fontId="14" fillId="3" borderId="70" xfId="11" applyFont="1" applyFill="1" applyBorder="1" applyAlignment="1" applyProtection="1">
      <alignment vertical="center"/>
    </xf>
    <xf numFmtId="0" fontId="14" fillId="3" borderId="11" xfId="11" applyFont="1" applyFill="1" applyBorder="1" applyAlignment="1" applyProtection="1">
      <alignment horizontal="center" vertical="center"/>
    </xf>
    <xf numFmtId="0" fontId="28" fillId="3" borderId="10" xfId="0" applyFont="1" applyFill="1" applyBorder="1" applyAlignment="1" applyProtection="1">
      <alignment horizontal="left" vertical="top"/>
    </xf>
    <xf numFmtId="49" fontId="14" fillId="2" borderId="20" xfId="1" applyNumberFormat="1" applyFont="1" applyFill="1" applyBorder="1" applyAlignment="1" applyProtection="1">
      <alignment horizontal="left" vertical="center"/>
    </xf>
    <xf numFmtId="49" fontId="14" fillId="2" borderId="25" xfId="1" applyNumberFormat="1" applyFont="1" applyFill="1" applyBorder="1" applyAlignment="1" applyProtection="1">
      <alignment horizontal="left" vertical="center"/>
    </xf>
    <xf numFmtId="49" fontId="51" fillId="8" borderId="20" xfId="1" applyNumberFormat="1" applyFont="1" applyFill="1" applyBorder="1" applyAlignment="1" applyProtection="1">
      <alignment horizontal="left" vertical="center"/>
    </xf>
    <xf numFmtId="49" fontId="51" fillId="8" borderId="89" xfId="1" applyNumberFormat="1" applyFont="1" applyFill="1" applyBorder="1" applyAlignment="1" applyProtection="1">
      <alignment horizontal="left" vertical="center"/>
    </xf>
    <xf numFmtId="49" fontId="51" fillId="8" borderId="25" xfId="1" applyNumberFormat="1" applyFont="1" applyFill="1" applyBorder="1" applyAlignment="1" applyProtection="1">
      <alignment horizontal="left" vertical="center"/>
    </xf>
    <xf numFmtId="49" fontId="14" fillId="2" borderId="17" xfId="1" applyNumberFormat="1" applyFont="1" applyFill="1" applyBorder="1" applyAlignment="1" applyProtection="1">
      <alignment horizontal="left" vertical="center" wrapText="1"/>
    </xf>
    <xf numFmtId="49" fontId="14" fillId="2" borderId="22" xfId="1" applyNumberFormat="1" applyFont="1" applyFill="1" applyBorder="1" applyAlignment="1" applyProtection="1">
      <alignment horizontal="left" vertical="center" wrapText="1"/>
    </xf>
    <xf numFmtId="49" fontId="51" fillId="8" borderId="17" xfId="1" applyNumberFormat="1" applyFont="1" applyFill="1" applyBorder="1" applyAlignment="1" applyProtection="1">
      <alignment horizontal="left" vertical="center"/>
    </xf>
    <xf numFmtId="49" fontId="51" fillId="8" borderId="18" xfId="1" applyNumberFormat="1" applyFont="1" applyFill="1" applyBorder="1" applyAlignment="1" applyProtection="1">
      <alignment horizontal="left" vertical="center"/>
    </xf>
    <xf numFmtId="49" fontId="51" fillId="8" borderId="22" xfId="1" applyNumberFormat="1" applyFont="1" applyFill="1" applyBorder="1" applyAlignment="1" applyProtection="1">
      <alignment horizontal="left" vertical="center"/>
    </xf>
    <xf numFmtId="49" fontId="14" fillId="2" borderId="21" xfId="1" applyNumberFormat="1" applyFont="1" applyFill="1" applyBorder="1" applyAlignment="1" applyProtection="1">
      <alignment horizontal="left" vertical="center"/>
    </xf>
    <xf numFmtId="49" fontId="14" fillId="2" borderId="23" xfId="1" applyNumberFormat="1" applyFont="1" applyFill="1" applyBorder="1" applyAlignment="1" applyProtection="1">
      <alignment horizontal="left" vertical="center"/>
    </xf>
    <xf numFmtId="49" fontId="51" fillId="8" borderId="21" xfId="1" applyNumberFormat="1" applyFont="1" applyFill="1" applyBorder="1" applyAlignment="1" applyProtection="1">
      <alignment horizontal="left" vertical="center"/>
    </xf>
    <xf numFmtId="49" fontId="51" fillId="8" borderId="19" xfId="1" applyNumberFormat="1" applyFont="1" applyFill="1" applyBorder="1" applyAlignment="1" applyProtection="1">
      <alignment horizontal="left" vertical="center"/>
    </xf>
    <xf numFmtId="49" fontId="51" fillId="8" borderId="23" xfId="1" applyNumberFormat="1" applyFont="1" applyFill="1" applyBorder="1" applyAlignment="1" applyProtection="1">
      <alignment horizontal="left" vertical="center"/>
    </xf>
    <xf numFmtId="49" fontId="51" fillId="2" borderId="1" xfId="1" applyNumberFormat="1" applyFont="1" applyFill="1" applyBorder="1" applyAlignment="1" applyProtection="1">
      <alignment horizontal="left" vertical="center" wrapText="1"/>
    </xf>
    <xf numFmtId="49" fontId="51" fillId="2" borderId="14" xfId="1" applyNumberFormat="1" applyFont="1" applyFill="1" applyBorder="1" applyAlignment="1" applyProtection="1">
      <alignment horizontal="left" vertical="center" wrapText="1"/>
    </xf>
    <xf numFmtId="49" fontId="51" fillId="2" borderId="6" xfId="1" applyNumberFormat="1" applyFont="1" applyFill="1" applyBorder="1" applyAlignment="1" applyProtection="1">
      <alignment horizontal="left" vertical="center" wrapText="1"/>
    </xf>
    <xf numFmtId="49" fontId="51" fillId="8" borderId="128" xfId="1" applyNumberFormat="1" applyFont="1" applyFill="1" applyBorder="1" applyAlignment="1" applyProtection="1">
      <alignment horizontal="left" vertical="center"/>
    </xf>
    <xf numFmtId="49" fontId="51" fillId="8" borderId="127" xfId="1" applyNumberFormat="1" applyFont="1" applyFill="1" applyBorder="1" applyAlignment="1" applyProtection="1">
      <alignment horizontal="left" vertical="center"/>
    </xf>
    <xf numFmtId="49" fontId="51" fillId="8" borderId="126" xfId="1" applyNumberFormat="1" applyFont="1" applyFill="1" applyBorder="1" applyAlignment="1" applyProtection="1">
      <alignment horizontal="left" vertical="center"/>
    </xf>
    <xf numFmtId="49" fontId="51" fillId="3" borderId="21" xfId="1" applyNumberFormat="1" applyFont="1" applyFill="1" applyBorder="1" applyAlignment="1" applyProtection="1">
      <alignment horizontal="left" vertical="center"/>
    </xf>
    <xf numFmtId="49" fontId="51" fillId="3" borderId="19" xfId="1" applyNumberFormat="1" applyFont="1" applyFill="1" applyBorder="1" applyAlignment="1" applyProtection="1">
      <alignment horizontal="left" vertical="center"/>
    </xf>
    <xf numFmtId="49" fontId="51" fillId="3" borderId="23" xfId="1" applyNumberFormat="1" applyFont="1" applyFill="1" applyBorder="1" applyAlignment="1" applyProtection="1">
      <alignment horizontal="left" vertical="center"/>
    </xf>
    <xf numFmtId="49" fontId="51" fillId="8" borderId="15" xfId="1" applyNumberFormat="1" applyFont="1" applyFill="1" applyBorder="1" applyAlignment="1" applyProtection="1">
      <alignment horizontal="left" vertical="center"/>
    </xf>
    <xf numFmtId="49" fontId="51" fillId="8" borderId="0" xfId="1" applyNumberFormat="1" applyFont="1" applyFill="1" applyBorder="1" applyAlignment="1" applyProtection="1">
      <alignment horizontal="left" vertical="center"/>
    </xf>
    <xf numFmtId="49" fontId="51" fillId="8" borderId="27" xfId="1" applyNumberFormat="1" applyFont="1" applyFill="1" applyBorder="1" applyAlignment="1" applyProtection="1">
      <alignment horizontal="left" vertical="center"/>
    </xf>
    <xf numFmtId="49" fontId="51" fillId="8" borderId="7" xfId="1" applyNumberFormat="1" applyFont="1" applyFill="1" applyBorder="1" applyAlignment="1" applyProtection="1">
      <alignment horizontal="left" vertical="center"/>
    </xf>
    <xf numFmtId="49" fontId="51" fillId="8" borderId="28" xfId="1" applyNumberFormat="1" applyFont="1" applyFill="1" applyBorder="1" applyAlignment="1" applyProtection="1">
      <alignment horizontal="left" vertical="center"/>
    </xf>
    <xf numFmtId="49" fontId="51" fillId="8" borderId="8" xfId="1" applyNumberFormat="1" applyFont="1" applyFill="1" applyBorder="1" applyAlignment="1" applyProtection="1">
      <alignment horizontal="left" vertical="center"/>
    </xf>
  </cellXfs>
  <cellStyles count="13">
    <cellStyle name="ハイパーリンク" xfId="5" builtinId="8"/>
    <cellStyle name="ハイパーリンク 2" xfId="7" xr:uid="{00000000-0005-0000-0000-000001000000}"/>
    <cellStyle name="桁区切り 2" xfId="8" xr:uid="{00000000-0005-0000-0000-000002000000}"/>
    <cellStyle name="標準" xfId="0" builtinId="0"/>
    <cellStyle name="標準 2" xfId="4" xr:uid="{00000000-0005-0000-0000-000004000000}"/>
    <cellStyle name="標準 3" xfId="9" xr:uid="{00000000-0005-0000-0000-000005000000}"/>
    <cellStyle name="標準 3 2" xfId="10" xr:uid="{00000000-0005-0000-0000-000006000000}"/>
    <cellStyle name="標準_Ver.9別紙－２．規制・管理物質リスト＠20121015r2_9740L015QA0 NAMICS Green Procurement Standards Regulated and Managed Substances list_Ver.9 2" xfId="3" xr:uid="{00000000-0005-0000-0000-000007000000}"/>
    <cellStyle name="標準_Ver.9別紙－２．規制・管理物質リスト＠20121015r2_9740L015QA0 NAMICS Green Procurement Standards Regulated and Managed Substances list_Ver.9 2 2" xfId="6" xr:uid="{00000000-0005-0000-0000-000008000000}"/>
    <cellStyle name="標準_Ver.9別紙－２．規制・管理物質リスト＠20121015r2_ﾅﾐｯｸｽｸﾞﾘｰﾝ調達基準ﾘｽﾄ_Ver.9" xfId="2" xr:uid="{00000000-0005-0000-0000-000009000000}"/>
    <cellStyle name="標準_Ver.9別紙－２．規制・管理物質リスト＠20121015r2_ﾅﾐｯｸｽｸﾞﾘｰﾝ調達基準ﾘｽﾄ_Ver.9 2" xfId="12" xr:uid="{00000000-0005-0000-0000-00000A000000}"/>
    <cellStyle name="標準_Ver.9別紙－７．環境ｼｽﾃﾑ構築状況" xfId="11" xr:uid="{00000000-0005-0000-0000-00000B000000}"/>
    <cellStyle name="標準_中間目標＠20110419r1" xfId="1" xr:uid="{00000000-0005-0000-0000-00000C000000}"/>
  </cellStyles>
  <dxfs count="59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0"/>
        </patternFill>
      </fill>
    </dxf>
    <dxf>
      <fill>
        <patternFill>
          <bgColor theme="1" tint="0.499984740745262"/>
        </patternFill>
      </fill>
    </dxf>
    <dxf>
      <fill>
        <patternFill>
          <bgColor rgb="FFFFFF66"/>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0"/>
        </patternFill>
      </fill>
    </dxf>
    <dxf>
      <fill>
        <patternFill>
          <bgColor theme="1" tint="0.499984740745262"/>
        </patternFill>
      </fill>
    </dxf>
    <dxf>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0"/>
        </patternFill>
      </fill>
    </dxf>
    <dxf>
      <fill>
        <patternFill>
          <bgColor theme="1" tint="0.499984740745262"/>
        </patternFill>
      </fill>
    </dxf>
    <dxf>
      <fill>
        <patternFill>
          <bgColor rgb="FFFFFF66"/>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bgColor theme="0"/>
        </patternFill>
      </fill>
    </dxf>
    <dxf>
      <fill>
        <patternFill>
          <bgColor theme="1" tint="0.499984740745262"/>
        </patternFill>
      </fill>
    </dxf>
    <dxf>
      <fill>
        <patternFill>
          <bgColor rgb="FFFFFF66"/>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CC00FF"/>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367590</xdr:colOff>
      <xdr:row>29</xdr:row>
      <xdr:rowOff>71382</xdr:rowOff>
    </xdr:from>
    <xdr:ext cx="843501" cy="26936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32070" y="7737102"/>
          <a:ext cx="84350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2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449035</xdr:colOff>
      <xdr:row>120</xdr:row>
      <xdr:rowOff>108856</xdr:rowOff>
    </xdr:from>
    <xdr:ext cx="843501" cy="26936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280321" y="48876856"/>
          <a:ext cx="84350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Arial" panose="020B0604020202020204" pitchFamily="34" charset="0"/>
              <a:ea typeface="HGPｺﾞｼｯｸM" panose="020B0600000000000000" pitchFamily="50" charset="-128"/>
              <a:cs typeface="Arial" panose="020B0604020202020204" pitchFamily="34" charset="0"/>
            </a:rPr>
            <a:t>Signature</a:t>
          </a:r>
          <a:endParaRPr kumimoji="1" lang="ja-JP" altLang="en-US" sz="1200">
            <a:latin typeface="Arial" panose="020B0604020202020204" pitchFamily="34" charset="0"/>
            <a:ea typeface="HGPｺﾞｼｯｸM" panose="020B0600000000000000" pitchFamily="50" charset="-128"/>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449035</xdr:colOff>
      <xdr:row>120</xdr:row>
      <xdr:rowOff>108856</xdr:rowOff>
    </xdr:from>
    <xdr:ext cx="843501" cy="269369"/>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69460" y="50829481"/>
          <a:ext cx="84350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Arial" panose="020B0604020202020204" pitchFamily="34" charset="0"/>
              <a:ea typeface="HGPｺﾞｼｯｸM" panose="020B0600000000000000" pitchFamily="50" charset="-128"/>
              <a:cs typeface="Arial" panose="020B0604020202020204" pitchFamily="34" charset="0"/>
            </a:rPr>
            <a:t>Signature</a:t>
          </a:r>
          <a:endParaRPr kumimoji="1" lang="ja-JP" altLang="en-US" sz="1200">
            <a:latin typeface="Arial" panose="020B0604020202020204" pitchFamily="34" charset="0"/>
            <a:ea typeface="HGPｺﾞｼｯｸM" panose="020B0600000000000000" pitchFamily="50" charset="-128"/>
            <a:cs typeface="Arial" panose="020B0604020202020204" pitchFamily="34" charset="0"/>
          </a:endParaRPr>
        </a:p>
      </xdr:txBody>
    </xdr:sp>
    <xdr:clientData/>
  </xdr:oneCellAnchor>
  <xdr:twoCellAnchor>
    <xdr:from>
      <xdr:col>3</xdr:col>
      <xdr:colOff>0</xdr:colOff>
      <xdr:row>14</xdr:row>
      <xdr:rowOff>0</xdr:rowOff>
    </xdr:from>
    <xdr:to>
      <xdr:col>5</xdr:col>
      <xdr:colOff>747155</xdr:colOff>
      <xdr:row>17</xdr:row>
      <xdr:rowOff>277090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819150" y="5067300"/>
          <a:ext cx="3233180" cy="1191490"/>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95249</xdr:colOff>
      <xdr:row>14</xdr:row>
      <xdr:rowOff>0</xdr:rowOff>
    </xdr:from>
    <xdr:to>
      <xdr:col>7</xdr:col>
      <xdr:colOff>544286</xdr:colOff>
      <xdr:row>17</xdr:row>
      <xdr:rowOff>267196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45428" y="5061857"/>
          <a:ext cx="1251858" cy="1165268"/>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68035</xdr:colOff>
      <xdr:row>19</xdr:row>
      <xdr:rowOff>149679</xdr:rowOff>
    </xdr:from>
    <xdr:to>
      <xdr:col>5</xdr:col>
      <xdr:colOff>631371</xdr:colOff>
      <xdr:row>22</xdr:row>
      <xdr:rowOff>0</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906235" y="6702879"/>
          <a:ext cx="2794907" cy="732064"/>
        </a:xfrm>
        <a:prstGeom prst="wedgeRoundRectCallout">
          <a:avLst>
            <a:gd name="adj1" fmla="val 22176"/>
            <a:gd name="adj2" fmla="val -110823"/>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Step.1</a:t>
          </a:r>
        </a:p>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Please fill</a:t>
          </a:r>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in product name.</a:t>
          </a:r>
          <a:endParaRPr kumimoji="1" lang="ja-JP" altLang="en-US"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8</xdr:col>
      <xdr:colOff>244928</xdr:colOff>
      <xdr:row>17</xdr:row>
      <xdr:rowOff>152400</xdr:rowOff>
    </xdr:from>
    <xdr:to>
      <xdr:col>12</xdr:col>
      <xdr:colOff>900109</xdr:colOff>
      <xdr:row>22</xdr:row>
      <xdr:rowOff>239486</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5274128" y="6096000"/>
          <a:ext cx="4465181" cy="1578429"/>
        </a:xfrm>
        <a:prstGeom prst="wedgeRoundRectCallout">
          <a:avLst>
            <a:gd name="adj1" fmla="val -55767"/>
            <a:gd name="adj2" fmla="val -88345"/>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4</a:t>
          </a:r>
        </a:p>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From the </a:t>
          </a:r>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results of Step 2 &amp; 3, please select "Category" to show your product's compliance status with NAMICS Green Procurement Standards</a:t>
          </a:r>
          <a:r>
            <a:rPr kumimoji="1" lang="en-US" altLang="ja-JP" sz="1400" b="0" i="0" baseline="0">
              <a:solidFill>
                <a:srgbClr val="FF0000"/>
              </a:solidFill>
              <a:effectLst/>
              <a:latin typeface="Arial" panose="020B0604020202020204" pitchFamily="34" charset="0"/>
              <a:ea typeface="HGｺﾞｼｯｸM" panose="020B0609000000000000" pitchFamily="49" charset="-128"/>
              <a:cs typeface="Arial" panose="020B0604020202020204" pitchFamily="34" charset="0"/>
            </a:rPr>
            <a:t>.</a:t>
          </a:r>
          <a:endParaRPr lang="ja-JP" altLang="ja-JP" sz="1400">
            <a:solidFill>
              <a:srgbClr val="FF0000"/>
            </a:solidFill>
            <a:effectLst/>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12</xdr:col>
      <xdr:colOff>1170214</xdr:colOff>
      <xdr:row>33</xdr:row>
      <xdr:rowOff>449036</xdr:rowOff>
    </xdr:from>
    <xdr:to>
      <xdr:col>14</xdr:col>
      <xdr:colOff>40824</xdr:colOff>
      <xdr:row>44</xdr:row>
      <xdr:rowOff>81642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0980964" y="10872107"/>
          <a:ext cx="1864181" cy="5851071"/>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1347107</xdr:colOff>
      <xdr:row>40</xdr:row>
      <xdr:rowOff>258536</xdr:rowOff>
    </xdr:from>
    <xdr:to>
      <xdr:col>12</xdr:col>
      <xdr:colOff>190500</xdr:colOff>
      <xdr:row>45</xdr:row>
      <xdr:rowOff>293914</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3211286" y="13960929"/>
          <a:ext cx="6789964" cy="3464378"/>
        </a:xfrm>
        <a:prstGeom prst="wedgeRoundRectCallout">
          <a:avLst>
            <a:gd name="adj1" fmla="val 60231"/>
            <a:gd name="adj2" fmla="val 19180"/>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Step 2</a:t>
          </a: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Please select the status of each regulated substance.</a:t>
          </a: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When a product is out of Scope, select "Not applicable".</a:t>
          </a: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When a product is within Scope and the amout of substance complies with Threshold limit, select "Not contained".</a:t>
          </a: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When a product is within Scope and the amout of substance is over Threshold limit, select "Contained".</a:t>
          </a: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rgbClr val="FF0000"/>
              </a:solidFill>
              <a:effectLst/>
              <a:latin typeface="Arial" panose="020B0604020202020204" pitchFamily="34" charset="0"/>
              <a:ea typeface="+mn-ea"/>
              <a:cs typeface="Arial" panose="020B0604020202020204" pitchFamily="34" charset="0"/>
            </a:rPr>
            <a:t>When more</a:t>
          </a:r>
          <a:r>
            <a:rPr kumimoji="1" lang="en-US" altLang="ja-JP" sz="1400" baseline="0">
              <a:solidFill>
                <a:srgbClr val="FF0000"/>
              </a:solidFill>
              <a:effectLst/>
              <a:latin typeface="Arial" panose="020B0604020202020204" pitchFamily="34" charset="0"/>
              <a:ea typeface="+mn-ea"/>
              <a:cs typeface="Arial" panose="020B0604020202020204" pitchFamily="34" charset="0"/>
            </a:rPr>
            <a:t> than one product  are surveyed in this Form, and their results are different from one another, select the status according to the following Priority.</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aseline="0">
            <a:solidFill>
              <a:srgbClr val="FF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baseline="0">
              <a:solidFill>
                <a:srgbClr val="FF0000"/>
              </a:solidFill>
              <a:effectLst/>
              <a:latin typeface="Arial" panose="020B0604020202020204" pitchFamily="34" charset="0"/>
              <a:ea typeface="+mn-ea"/>
              <a:cs typeface="Arial" panose="020B0604020202020204" pitchFamily="34" charset="0"/>
            </a:rPr>
            <a:t>Priority: Contained &gt; Not contained &gt; Not applicable</a:t>
          </a:r>
          <a:endParaRPr lang="ja-JP" altLang="ja-JP" sz="1400">
            <a:solidFill>
              <a:srgbClr val="FF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aseline="0">
            <a:solidFill>
              <a:srgbClr val="FF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latin typeface="Arial" panose="020B0604020202020204" pitchFamily="34" charset="0"/>
            <a:cs typeface="Arial" panose="020B0604020202020204" pitchFamily="34" charset="0"/>
          </a:endParaRP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4</xdr:col>
      <xdr:colOff>449035</xdr:colOff>
      <xdr:row>81</xdr:row>
      <xdr:rowOff>285749</xdr:rowOff>
    </xdr:from>
    <xdr:to>
      <xdr:col>11</xdr:col>
      <xdr:colOff>308018</xdr:colOff>
      <xdr:row>84</xdr:row>
      <xdr:rowOff>533399</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2313214" y="34153928"/>
          <a:ext cx="6798625" cy="1839685"/>
        </a:xfrm>
        <a:prstGeom prst="wedgeRoundRectCallout">
          <a:avLst>
            <a:gd name="adj1" fmla="val 76470"/>
            <a:gd name="adj2" fmla="val 15275"/>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Supplement 1:</a:t>
          </a: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However in some cases we may approve that the product contains Level 2 substance.</a:t>
          </a: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So, please submit this</a:t>
          </a:r>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certificate</a:t>
          </a:r>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 even if</a:t>
          </a:r>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the product contains Level 2 substance.</a:t>
          </a:r>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2</xdr:col>
      <xdr:colOff>530679</xdr:colOff>
      <xdr:row>89</xdr:row>
      <xdr:rowOff>244927</xdr:rowOff>
    </xdr:from>
    <xdr:to>
      <xdr:col>12</xdr:col>
      <xdr:colOff>775608</xdr:colOff>
      <xdr:row>94</xdr:row>
      <xdr:rowOff>13607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762000" y="38045570"/>
          <a:ext cx="9824358" cy="1143001"/>
        </a:xfrm>
        <a:prstGeom prst="wedgeRoundRectCallout">
          <a:avLst>
            <a:gd name="adj1" fmla="val -46245"/>
            <a:gd name="adj2" fmla="val -8446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Supplement</a:t>
          </a:r>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2:</a:t>
          </a: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All the Referecne No. of the "Contained" substances selected in 1-1 and 1-2 will automatically be shown in this space.</a:t>
          </a:r>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3</xdr:col>
      <xdr:colOff>704850</xdr:colOff>
      <xdr:row>101</xdr:row>
      <xdr:rowOff>326571</xdr:rowOff>
    </xdr:from>
    <xdr:to>
      <xdr:col>12</xdr:col>
      <xdr:colOff>187778</xdr:colOff>
      <xdr:row>104</xdr:row>
      <xdr:rowOff>449035</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1630136" y="41841964"/>
          <a:ext cx="8368392" cy="1632857"/>
        </a:xfrm>
        <a:prstGeom prst="wedgeRoundRectCallout">
          <a:avLst>
            <a:gd name="adj1" fmla="val -34294"/>
            <a:gd name="adj2" fmla="val -67536"/>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3</a:t>
          </a:r>
        </a:p>
        <a:p>
          <a:pPr algn="l"/>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a:solidFill>
                <a:srgbClr val="FF0000"/>
              </a:solidFill>
              <a:effectLst/>
              <a:latin typeface="Arial" panose="020B0604020202020204" pitchFamily="34" charset="0"/>
              <a:ea typeface="+mn-ea"/>
              <a:cs typeface="Arial" panose="020B0604020202020204" pitchFamily="34" charset="0"/>
            </a:rPr>
            <a:t>Please</a:t>
          </a:r>
          <a:r>
            <a:rPr kumimoji="1" lang="en-US" altLang="ja-JP" sz="1400" b="0" i="0" baseline="0">
              <a:solidFill>
                <a:srgbClr val="FF0000"/>
              </a:solidFill>
              <a:effectLst/>
              <a:latin typeface="Arial" panose="020B0604020202020204" pitchFamily="34" charset="0"/>
              <a:ea typeface="+mn-ea"/>
              <a:cs typeface="Arial" panose="020B0604020202020204" pitchFamily="34" charset="0"/>
            </a:rPr>
            <a:t> report the details of each "Contained" substance in the product selected in 1-1 and 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baseline="0">
              <a:solidFill>
                <a:srgbClr val="FF0000"/>
              </a:solidFill>
              <a:effectLst/>
              <a:latin typeface="Arial" panose="020B0604020202020204" pitchFamily="34" charset="0"/>
              <a:ea typeface="+mn-ea"/>
              <a:cs typeface="Arial" panose="020B0604020202020204" pitchFamily="34" charset="0"/>
            </a:rPr>
            <a:t>"Concentraion" needs the actual value with two or more significant digits.</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baseline="0">
              <a:solidFill>
                <a:srgbClr val="FF0000"/>
              </a:solidFill>
              <a:effectLst/>
              <a:latin typeface="Arial" panose="020B0604020202020204" pitchFamily="34" charset="0"/>
              <a:ea typeface="+mn-ea"/>
              <a:cs typeface="Arial" panose="020B0604020202020204" pitchFamily="34" charset="0"/>
            </a:rPr>
            <a:t>If Concentration is shown with a range or is unclear, please report the maximum value estimated based on the product design. </a:t>
          </a:r>
          <a:endParaRPr lang="ja-JP" altLang="ja-JP" sz="1400">
            <a:solidFill>
              <a:srgbClr val="FF0000"/>
            </a:solidFill>
            <a:effectLst/>
            <a:latin typeface="Arial" panose="020B0604020202020204" pitchFamily="34" charset="0"/>
            <a:cs typeface="Arial" panose="020B0604020202020204" pitchFamily="34" charset="0"/>
          </a:endParaRPr>
        </a:p>
        <a:p>
          <a:pPr algn="l"/>
          <a:endParaRPr kumimoji="1" lang="ja-JP" altLang="en-US"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9</xdr:col>
      <xdr:colOff>38100</xdr:colOff>
      <xdr:row>111</xdr:row>
      <xdr:rowOff>149678</xdr:rowOff>
    </xdr:from>
    <xdr:to>
      <xdr:col>12</xdr:col>
      <xdr:colOff>746224</xdr:colOff>
      <xdr:row>114</xdr:row>
      <xdr:rowOff>337457</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6351814" y="46699714"/>
          <a:ext cx="4205160" cy="1698172"/>
        </a:xfrm>
        <a:prstGeom prst="wedgeRoundRectCallout">
          <a:avLst>
            <a:gd name="adj1" fmla="val -21128"/>
            <a:gd name="adj2" fmla="val 85910"/>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5</a:t>
          </a:r>
        </a:p>
        <a:p>
          <a:pPr algn="l"/>
          <a:endPar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Please input your information, and sign in the Signature space.  Then submit this Form in PDF file.</a:t>
          </a:r>
          <a:endParaRPr kumimoji="1" lang="en-US" altLang="ja-JP"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ja-JP" altLang="en-US" sz="14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1246909</xdr:colOff>
      <xdr:row>12</xdr:row>
      <xdr:rowOff>17318</xdr:rowOff>
    </xdr:from>
    <xdr:to>
      <xdr:col>10</xdr:col>
      <xdr:colOff>639471</xdr:colOff>
      <xdr:row>19</xdr:row>
      <xdr:rowOff>88490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2008909" y="2840182"/>
          <a:ext cx="5886880" cy="1491263"/>
        </a:xfrm>
        <a:prstGeom prst="wedgeRoundRectCallout">
          <a:avLst>
            <a:gd name="adj1" fmla="val 31943"/>
            <a:gd name="adj2" fmla="val 8676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1</a:t>
          </a:r>
        </a:p>
        <a:p>
          <a:pPr algn="l"/>
          <a:endPar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Please input the composition information (= 2. Report the details of substance usage) which you reported in Form 2.  Then complete this table, adding the other substances' information.</a:t>
          </a:r>
        </a:p>
        <a:p>
          <a:pPr algn="l"/>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9</xdr:col>
      <xdr:colOff>294408</xdr:colOff>
      <xdr:row>27</xdr:row>
      <xdr:rowOff>124692</xdr:rowOff>
    </xdr:from>
    <xdr:to>
      <xdr:col>15</xdr:col>
      <xdr:colOff>96982</xdr:colOff>
      <xdr:row>32</xdr:row>
      <xdr:rowOff>103910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6442363" y="7329056"/>
          <a:ext cx="7959437" cy="2663536"/>
        </a:xfrm>
        <a:prstGeom prst="wedgeRoundRectCallout">
          <a:avLst>
            <a:gd name="adj1" fmla="val 9052"/>
            <a:gd name="adj2" fmla="val -5968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2</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Please</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select Regulated Level and Reference No. of the substances specified in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NAMICS Green Procurement Standards.</a:t>
          </a:r>
        </a:p>
        <a:p>
          <a:pPr algn="l"/>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If the substance is not specified, please select N/A.</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eaLnBrk="1" fontAlgn="auto" latinLnBrk="0" hangingPunct="1"/>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a component meets more than one Reference</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No., fill in more prioritalized substance's information</a:t>
          </a:r>
          <a:r>
            <a:rPr kumimoji="1" lang="en-US" altLang="ja-JP" sz="1400" baseline="0">
              <a:solidFill>
                <a:srgbClr val="FF0000"/>
              </a:solidFill>
              <a:effectLst/>
              <a:latin typeface="Arial" panose="020B0604020202020204" pitchFamily="34" charset="0"/>
              <a:ea typeface="+mn-ea"/>
              <a:cs typeface="Arial" panose="020B0604020202020204" pitchFamily="34" charset="0"/>
            </a:rPr>
            <a:t> according to the following Priority.</a:t>
          </a:r>
          <a:endParaRPr lang="ja-JP" altLang="ja-JP" sz="1400">
            <a:solidFill>
              <a:srgbClr val="FF0000"/>
            </a:solidFill>
            <a:effectLst/>
            <a:latin typeface="Arial" panose="020B0604020202020204" pitchFamily="34" charset="0"/>
            <a:cs typeface="Arial" panose="020B0604020202020204" pitchFamily="34" charset="0"/>
          </a:endParaRPr>
        </a:p>
        <a:p>
          <a:pPr eaLnBrk="1" fontAlgn="auto" latinLnBrk="0" hangingPunct="1"/>
          <a:r>
            <a:rPr kumimoji="1" lang="en-US" altLang="ja-JP" sz="1400" b="0" i="0" baseline="0">
              <a:solidFill>
                <a:srgbClr val="FF0000"/>
              </a:solidFill>
              <a:effectLst/>
              <a:latin typeface="Arial" panose="020B0604020202020204" pitchFamily="34" charset="0"/>
              <a:ea typeface="+mn-ea"/>
              <a:cs typeface="Arial" panose="020B0604020202020204" pitchFamily="34" charset="0"/>
            </a:rPr>
            <a:t>Priority: </a:t>
          </a:r>
          <a:r>
            <a:rPr kumimoji="1" lang="en-US" altLang="ja-JP" sz="1400">
              <a:solidFill>
                <a:srgbClr val="FF0000"/>
              </a:solidFill>
              <a:effectLst/>
              <a:latin typeface="Arial" panose="020B0604020202020204" pitchFamily="34" charset="0"/>
              <a:ea typeface="+mn-ea"/>
              <a:cs typeface="Arial" panose="020B0604020202020204" pitchFamily="34" charset="0"/>
            </a:rPr>
            <a:t>Regulated &gt; Reduced &gt; Managed</a:t>
          </a:r>
          <a:endParaRPr kumimoji="1" lang="en-US" altLang="ja-JP" sz="1400" b="0" i="0" baseline="0">
            <a:solidFill>
              <a:srgbClr val="FF0000"/>
            </a:solidFill>
            <a:effectLst/>
            <a:latin typeface="Arial" panose="020B0604020202020204" pitchFamily="34" charset="0"/>
            <a:ea typeface="+mn-ea"/>
            <a:cs typeface="Arial" panose="020B0604020202020204" pitchFamily="34" charset="0"/>
          </a:endParaRPr>
        </a:p>
        <a:p>
          <a:pPr eaLnBrk="1" fontAlgn="auto" latinLnBrk="0" hangingPunct="1"/>
          <a:r>
            <a:rPr kumimoji="1" lang="en-US" altLang="ja-JP" sz="1400" b="0" i="0" baseline="0">
              <a:solidFill>
                <a:srgbClr val="FF0000"/>
              </a:solidFill>
              <a:effectLst/>
              <a:latin typeface="Arial" panose="020B0604020202020204" pitchFamily="34" charset="0"/>
              <a:ea typeface="+mn-ea"/>
              <a:cs typeface="Arial" panose="020B0604020202020204" pitchFamily="34" charset="0"/>
            </a:rPr>
            <a:t>※If your product contains "Reduced dsubstance(s)" over Threshold limit, fill in your comments under 'Reduced substances' alternative plan'.</a:t>
          </a:r>
          <a:endParaRPr lang="ja-JP" altLang="ja-JP" sz="1400">
            <a:solidFill>
              <a:srgbClr val="FF0000"/>
            </a:solidFill>
            <a:effectLst/>
            <a:latin typeface="Arial" panose="020B0604020202020204" pitchFamily="34" charset="0"/>
            <a:cs typeface="Arial" panose="020B0604020202020204" pitchFamily="34" charset="0"/>
          </a:endParaRPr>
        </a:p>
        <a:p>
          <a:pPr algn="l"/>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4</xdr:col>
      <xdr:colOff>17318</xdr:colOff>
      <xdr:row>24</xdr:row>
      <xdr:rowOff>34636</xdr:rowOff>
    </xdr:from>
    <xdr:to>
      <xdr:col>9</xdr:col>
      <xdr:colOff>1067275</xdr:colOff>
      <xdr:row>24</xdr:row>
      <xdr:rowOff>506216</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779318" y="5628409"/>
          <a:ext cx="6435912" cy="471580"/>
        </a:xfrm>
        <a:prstGeom prst="rect">
          <a:avLst/>
        </a:prstGeom>
        <a:noFill/>
        <a:ln w="38100">
          <a:solidFill>
            <a:srgbClr val="0CBFD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121227</xdr:colOff>
      <xdr:row>12</xdr:row>
      <xdr:rowOff>138545</xdr:rowOff>
    </xdr:from>
    <xdr:to>
      <xdr:col>19</xdr:col>
      <xdr:colOff>378114</xdr:colOff>
      <xdr:row>18</xdr:row>
      <xdr:rowOff>102056</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3040591" y="2961409"/>
          <a:ext cx="4413250" cy="1227738"/>
        </a:xfrm>
        <a:prstGeom prst="wedgeRoundRectCallout">
          <a:avLst>
            <a:gd name="adj1" fmla="val -45570"/>
            <a:gd name="adj2" fmla="val 10639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Supplement</a:t>
          </a:r>
          <a:r>
            <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rPr>
            <a:t>：</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your</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product contains "Reduced substances," please input your opinion about whether you can abolish them or not in future.</a:t>
          </a:r>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17</xdr:col>
      <xdr:colOff>533402</xdr:colOff>
      <xdr:row>23</xdr:row>
      <xdr:rowOff>329044</xdr:rowOff>
    </xdr:from>
    <xdr:to>
      <xdr:col>25</xdr:col>
      <xdr:colOff>346363</xdr:colOff>
      <xdr:row>28</xdr:row>
      <xdr:rowOff>51953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6223675" y="5559135"/>
          <a:ext cx="6186052" cy="2234045"/>
        </a:xfrm>
        <a:prstGeom prst="wedgeRoundRectCallout">
          <a:avLst>
            <a:gd name="adj1" fmla="val -45067"/>
            <a:gd name="adj2" fmla="val 76450"/>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a:t>
          </a:r>
          <a:r>
            <a:rPr kumimoji="1" lang="ja-JP" altLang="en-US"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3</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Please report Registration</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Status in the current chemical substance list issued by each country as the whole product </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there</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is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a case "Exemption application"</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that only you have a right to distribute it, please select "X" because we can't have a right to export it.</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the</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case is</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 in </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Japan, please select "</a:t>
          </a:r>
          <a:r>
            <a:rPr kumimoji="1" lang="ja-JP" altLang="en-US"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latin typeface="Arial" panose="020B0604020202020204" pitchFamily="34" charset="0"/>
            <a:cs typeface="Arial" panose="020B0604020202020204" pitchFamily="34" charset="0"/>
          </a:endParaRPr>
        </a:p>
        <a:p>
          <a:pPr algn="l"/>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13</xdr:col>
      <xdr:colOff>0</xdr:colOff>
      <xdr:row>35</xdr:row>
      <xdr:rowOff>380999</xdr:rowOff>
    </xdr:from>
    <xdr:to>
      <xdr:col>15</xdr:col>
      <xdr:colOff>571796</xdr:colOff>
      <xdr:row>41</xdr:row>
      <xdr:rowOff>57126</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10148455" y="11862954"/>
          <a:ext cx="4728159" cy="1754308"/>
        </a:xfrm>
        <a:prstGeom prst="wedgeRoundRectCallout">
          <a:avLst>
            <a:gd name="adj1" fmla="val 40049"/>
            <a:gd name="adj2" fmla="val -69998"/>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 4</a:t>
          </a: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Registration Status</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is judged as X, please input the Substance No. which led to your judgement.</a:t>
          </a: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For</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example, No.5 of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Formaldehyde polymer with 2-(2-propenyl)phenol"</a:t>
          </a:r>
          <a:r>
            <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rPr>
            <a:t>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was inputted</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as example because it is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not registered</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in US, Canada and Philippine.</a:t>
          </a:r>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20</xdr:col>
      <xdr:colOff>17318</xdr:colOff>
      <xdr:row>32</xdr:row>
      <xdr:rowOff>225136</xdr:rowOff>
    </xdr:from>
    <xdr:to>
      <xdr:col>25</xdr:col>
      <xdr:colOff>377035</xdr:colOff>
      <xdr:row>36</xdr:row>
      <xdr:rowOff>155863</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17785773" y="10113818"/>
          <a:ext cx="4654626" cy="2026227"/>
        </a:xfrm>
        <a:prstGeom prst="wedgeRoundRectCallout">
          <a:avLst>
            <a:gd name="adj1" fmla="val 37970"/>
            <a:gd name="adj2" fmla="val -7867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 5</a:t>
          </a: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We</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do not require you to guarantee these items.</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 you have any information or data about "All Chlorine and Bromine," please fill in the column.</a:t>
          </a:r>
        </a:p>
        <a:p>
          <a:pPr algn="l"/>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Regarding the information or</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data, </a:t>
          </a:r>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please select "Designed value" or "Measured value" under 'Ground'.</a:t>
          </a:r>
          <a:endParaRPr kumimoji="1" lang="ja-JP"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en-US" altLang="ja-JP" sz="12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9</xdr:col>
      <xdr:colOff>415635</xdr:colOff>
      <xdr:row>34</xdr:row>
      <xdr:rowOff>329045</xdr:rowOff>
    </xdr:from>
    <xdr:to>
      <xdr:col>12</xdr:col>
      <xdr:colOff>1160318</xdr:colOff>
      <xdr:row>38</xdr:row>
      <xdr:rowOff>0</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6563590" y="11291454"/>
          <a:ext cx="3567546" cy="1160319"/>
        </a:xfrm>
        <a:prstGeom prst="wedgeRoundRectCallout">
          <a:avLst>
            <a:gd name="adj1" fmla="val -61457"/>
            <a:gd name="adj2" fmla="val -5210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Supplement</a:t>
          </a:r>
          <a:r>
            <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rPr>
            <a:t>：</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you report the maximum amount in this sheet, the total of concentration may be over 100%. </a:t>
          </a:r>
          <a:endParaRPr kumimoji="1" lang="ja-JP" altLang="en-US"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16</xdr:col>
      <xdr:colOff>121226</xdr:colOff>
      <xdr:row>44</xdr:row>
      <xdr:rowOff>124691</xdr:rowOff>
    </xdr:from>
    <xdr:to>
      <xdr:col>25</xdr:col>
      <xdr:colOff>124691</xdr:colOff>
      <xdr:row>48</xdr:row>
      <xdr:rowOff>166256</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13629408" y="14782800"/>
          <a:ext cx="6362701" cy="1288474"/>
        </a:xfrm>
        <a:prstGeom prst="wedgeRoundRectCallout">
          <a:avLst>
            <a:gd name="adj1" fmla="val 21081"/>
            <a:gd name="adj2" fmla="val -10845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Step 6</a:t>
          </a:r>
        </a:p>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Finally</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input your information, then submit this Form in an excel file. </a:t>
          </a:r>
        </a:p>
        <a:p>
          <a:pPr algn="l"/>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(Not need your sign or stamp on this format)</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225136</xdr:colOff>
      <xdr:row>17</xdr:row>
      <xdr:rowOff>86590</xdr:rowOff>
    </xdr:from>
    <xdr:ext cx="5959929" cy="387286"/>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226136" y="3948545"/>
          <a:ext cx="5959929" cy="387286"/>
        </a:xfrm>
        <a:prstGeom prst="rect">
          <a:avLst/>
        </a:prstGeom>
        <a:solidFill>
          <a:schemeClr val="accent4">
            <a:lumMod val="20000"/>
            <a:lumOff val="80000"/>
          </a:schemeClr>
        </a:solidFill>
        <a:ln w="28575">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pPr algn="ctr"/>
          <a:r>
            <a:rPr kumimoji="1" lang="en-US" altLang="ja-JP" sz="2000">
              <a:solidFill>
                <a:srgbClr val="FF0000"/>
              </a:solidFill>
              <a:latin typeface="Arial" panose="020B0604020202020204" pitchFamily="34" charset="0"/>
              <a:ea typeface="HGｺﾞｼｯｸM" panose="020B0609000000000000" pitchFamily="49" charset="-128"/>
              <a:cs typeface="Arial" panose="020B0604020202020204" pitchFamily="34" charset="0"/>
            </a:rPr>
            <a:t>Sample 2_The</a:t>
          </a:r>
          <a:r>
            <a:rPr kumimoji="1" lang="en-US" altLang="ja-JP" sz="20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case of Complex Oxide</a:t>
          </a:r>
          <a:endParaRPr kumimoji="1" lang="ja-JP" altLang="en-US" sz="20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twoCellAnchor>
    <xdr:from>
      <xdr:col>7</xdr:col>
      <xdr:colOff>865909</xdr:colOff>
      <xdr:row>30</xdr:row>
      <xdr:rowOff>329045</xdr:rowOff>
    </xdr:from>
    <xdr:to>
      <xdr:col>13</xdr:col>
      <xdr:colOff>985485</xdr:colOff>
      <xdr:row>32</xdr:row>
      <xdr:rowOff>484909</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4315691" y="8946572"/>
          <a:ext cx="5813794" cy="1236519"/>
        </a:xfrm>
        <a:prstGeom prst="wedgeRoundRectCallout">
          <a:avLst>
            <a:gd name="adj1" fmla="val -30855"/>
            <a:gd name="adj2" fmla="val -1797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rPr>
            <a:t>If</a:t>
          </a:r>
          <a:r>
            <a:rPr kumimoji="1" lang="en-US" altLang="ja-JP" sz="140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your product is a complex oxide such as Glass, please input the information of each composed metallic oxide in this form according to the rule of IMDS and JAMA sheet. </a:t>
          </a:r>
          <a:endParaRPr kumimoji="1" lang="en-US" altLang="ja-JP" sz="140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448234</xdr:colOff>
      <xdr:row>45</xdr:row>
      <xdr:rowOff>79064</xdr:rowOff>
    </xdr:from>
    <xdr:ext cx="788677" cy="25455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724401" y="12768481"/>
          <a:ext cx="78867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1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448234</xdr:colOff>
      <xdr:row>45</xdr:row>
      <xdr:rowOff>79064</xdr:rowOff>
    </xdr:from>
    <xdr:ext cx="788677" cy="254557"/>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715934" y="12413939"/>
          <a:ext cx="78867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1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twoCellAnchor>
    <xdr:from>
      <xdr:col>4</xdr:col>
      <xdr:colOff>730250</xdr:colOff>
      <xdr:row>19</xdr:row>
      <xdr:rowOff>116415</xdr:rowOff>
    </xdr:from>
    <xdr:to>
      <xdr:col>7</xdr:col>
      <xdr:colOff>955056</xdr:colOff>
      <xdr:row>22</xdr:row>
      <xdr:rowOff>93132</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3998383" y="4823882"/>
          <a:ext cx="3264340" cy="865717"/>
        </a:xfrm>
        <a:prstGeom prst="wedgeRoundRectCallout">
          <a:avLst>
            <a:gd name="adj1" fmla="val -34488"/>
            <a:gd name="adj2" fmla="val -83551"/>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1</a:t>
          </a:r>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Please fill</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in the certification statuses.</a:t>
          </a:r>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2</xdr:col>
      <xdr:colOff>1299634</xdr:colOff>
      <xdr:row>28</xdr:row>
      <xdr:rowOff>95251</xdr:rowOff>
    </xdr:from>
    <xdr:to>
      <xdr:col>6</xdr:col>
      <xdr:colOff>508000</xdr:colOff>
      <xdr:row>32</xdr:row>
      <xdr:rowOff>8467</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1587501" y="7325784"/>
          <a:ext cx="4203699" cy="869950"/>
        </a:xfrm>
        <a:prstGeom prst="wedgeRoundRectCallout">
          <a:avLst>
            <a:gd name="adj1" fmla="val -8311"/>
            <a:gd name="adj2" fmla="val -93653"/>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2</a:t>
          </a:r>
        </a:p>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Please fill in the status of  establishment</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or certification of chemical substance management system</a:t>
          </a:r>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2</xdr:col>
      <xdr:colOff>1380066</xdr:colOff>
      <xdr:row>38</xdr:row>
      <xdr:rowOff>158751</xdr:rowOff>
    </xdr:from>
    <xdr:to>
      <xdr:col>6</xdr:col>
      <xdr:colOff>338666</xdr:colOff>
      <xdr:row>42</xdr:row>
      <xdr:rowOff>93133</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1667933" y="10149418"/>
          <a:ext cx="3953933" cy="1068915"/>
        </a:xfrm>
        <a:prstGeom prst="wedgeRoundRectCallout">
          <a:avLst>
            <a:gd name="adj1" fmla="val 44176"/>
            <a:gd name="adj2" fmla="val -101064"/>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3</a:t>
          </a:r>
        </a:p>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Please perform </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self-checking about all the items.</a:t>
          </a:r>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※Please fill in the result</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s </a:t>
          </a:r>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even</a:t>
          </a:r>
          <a:r>
            <a:rPr kumimoji="1" lang="en-US" altLang="ja-JP" sz="1200" b="0" i="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if you do not have your own management system.</a:t>
          </a:r>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twoCellAnchor>
    <xdr:from>
      <xdr:col>7</xdr:col>
      <xdr:colOff>105834</xdr:colOff>
      <xdr:row>35</xdr:row>
      <xdr:rowOff>254000</xdr:rowOff>
    </xdr:from>
    <xdr:to>
      <xdr:col>8</xdr:col>
      <xdr:colOff>1092200</xdr:colOff>
      <xdr:row>39</xdr:row>
      <xdr:rowOff>176305</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7133167" y="9260417"/>
          <a:ext cx="2235200" cy="1361638"/>
        </a:xfrm>
        <a:prstGeom prst="wedgeRoundRectCallout">
          <a:avLst>
            <a:gd name="adj1" fmla="val -36543"/>
            <a:gd name="adj2" fmla="val 100061"/>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rPr>
            <a:t>Step 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rgbClr val="FF0000"/>
              </a:solidFill>
              <a:effectLst/>
              <a:latin typeface="Arial" panose="020B0604020202020204" pitchFamily="34" charset="0"/>
              <a:ea typeface="+mn-ea"/>
              <a:cs typeface="Arial" panose="020B0604020202020204" pitchFamily="34" charset="0"/>
            </a:rPr>
            <a:t>Please input your company information, and sign in the Signature space.  Then submit this Form in a PDF file.</a:t>
          </a:r>
          <a:endParaRPr lang="ja-JP" altLang="ja-JP" sz="1200">
            <a:solidFill>
              <a:srgbClr val="FF0000"/>
            </a:solidFill>
            <a:effectLst/>
            <a:latin typeface="Arial" panose="020B0604020202020204" pitchFamily="34" charset="0"/>
            <a:cs typeface="Arial" panose="020B0604020202020204" pitchFamily="34" charset="0"/>
          </a:endParaRPr>
        </a:p>
        <a:p>
          <a:pPr algn="l"/>
          <a:endParaRPr kumimoji="1" lang="en-US" altLang="ja-JP"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a:p>
          <a:pPr algn="l"/>
          <a:endParaRPr kumimoji="1" lang="ja-JP" altLang="en-US" sz="1200" b="0" i="0">
            <a:solidFill>
              <a:srgbClr val="FF0000"/>
            </a:solidFill>
            <a:latin typeface="Arial" panose="020B0604020202020204" pitchFamily="34" charset="0"/>
            <a:ea typeface="HGｺﾞｼｯｸM" panose="020B0609000000000000" pitchFamily="49" charset="-128"/>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ikobaya\&#12487;&#12473;&#12463;&#12488;&#12483;&#12503;\&#12467;&#12500;&#12540;U8439-1,ASE-UA03&#12525;&#12483;&#12488;&#12487;&#12540;&#12479;(SPC&#31649;&#2970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粘度@50rpm (A)"/>
      <sheetName val="粘度@5rpm (B)"/>
      <sheetName val="T.I.(C)"/>
      <sheetName val="ゲルタイム(D)"/>
      <sheetName val="注入性＠70℃ (E)"/>
      <sheetName val="注入性＠90℃ (F)"/>
      <sheetName val="Tg(G)"/>
      <sheetName val=" 線膨張係数α1(H)"/>
      <sheetName val=" 線膨張係数α2(I)"/>
      <sheetName val="曲げ弾性率 (J)"/>
      <sheetName val="最大曲げ 応力(K)"/>
      <sheetName val="体積抵抗率（初期）(L)"/>
      <sheetName val="体積抵抗率（ＰＣＴ後）(M)"/>
      <sheetName val="体積抵抗率・初期log値(N)"/>
      <sheetName val="体積抵抗率・PCT後log値(O)"/>
      <sheetName val="吸水率(P)"/>
      <sheetName val="誘電率(Q)"/>
      <sheetName val="誘電正接(R)"/>
      <sheetName val="電気伝導度(S)"/>
      <sheetName val="pH(T)"/>
      <sheetName val="Na(U)"/>
      <sheetName val="K (V)"/>
      <sheetName val="Cl(W)"/>
      <sheetName val="接着強度・初期(Ｘ)"/>
      <sheetName val="接着強度・PCT後(Ｙ)"/>
      <sheetName val="強熱残分(Ｚ)"/>
      <sheetName val="ろ過残渣(AA)"/>
      <sheetName val="平均粒径(AB)"/>
      <sheetName val="ろ過残渣量 25μm (AC)"/>
      <sheetName val="ろ過残渣量 44μm (AD)"/>
      <sheetName val="ウラン量(AE)"/>
      <sheetName val="管理限界線作成用シート"/>
    </sheetNames>
    <sheetDataSet>
      <sheetData sheetId="0">
        <row r="2">
          <cell r="A2" t="str">
            <v>ID</v>
          </cell>
          <cell r="C2" t="str">
            <v>本社
製造</v>
          </cell>
          <cell r="E2" t="str">
            <v>SO E5 
lot.</v>
          </cell>
          <cell r="F2" t="str">
            <v>lot .</v>
          </cell>
          <cell r="G2" t="str">
            <v>粘度＠50rpm
(Pa・s)　</v>
          </cell>
          <cell r="H2" t="str">
            <v>粘度＠5rpm
(Pa・s)　</v>
          </cell>
          <cell r="I2" t="str">
            <v xml:space="preserve"> T.I.</v>
          </cell>
          <cell r="J2" t="str">
            <v>ゲルタイム
@150℃(秒)</v>
          </cell>
          <cell r="K2" t="str">
            <v>注入性＠70℃
(sec. to 20mm)</v>
          </cell>
          <cell r="L2" t="str">
            <v>注入性＠90℃
(sec. to 20mm)</v>
          </cell>
          <cell r="M2" t="str">
            <v>Tg(℃)</v>
          </cell>
          <cell r="N2" t="str">
            <v xml:space="preserve"> 線膨張係数α1 
(ppm/℃)</v>
          </cell>
          <cell r="O2" t="str">
            <v xml:space="preserve"> 線膨張係数α2 
(ppm/℃)</v>
          </cell>
          <cell r="P2" t="str">
            <v>曲げ弾性率
(GPa)</v>
          </cell>
          <cell r="Q2" t="str">
            <v>最大曲げ
応力(MPa)</v>
          </cell>
          <cell r="R2" t="str">
            <v>体積抵抗率
（初期）(Ω・cm)</v>
          </cell>
          <cell r="S2" t="str">
            <v>体積抵抗率
（ＰＣＴ後） (Ω・cm)</v>
          </cell>
          <cell r="T2" t="str">
            <v>体積抵抗率・初期log値</v>
          </cell>
          <cell r="U2" t="str">
            <v>体積抵抗率・PCT後log値</v>
          </cell>
          <cell r="V2" t="str">
            <v>吸水率 (%)</v>
          </cell>
          <cell r="W2" t="str">
            <v>誘電率</v>
          </cell>
          <cell r="X2" t="str">
            <v>誘電正接 (%)</v>
          </cell>
          <cell r="Y2" t="str">
            <v>電気伝導度
(μS/cm)</v>
          </cell>
          <cell r="Z2" t="str">
            <v>pH</v>
          </cell>
          <cell r="AA2" t="str">
            <v>Na (mg/L)</v>
          </cell>
          <cell r="AB2" t="str">
            <v>K (mg/L)</v>
          </cell>
          <cell r="AC2" t="str">
            <v>Cl-(mg/L)</v>
          </cell>
          <cell r="AD2" t="str">
            <v>接着強度
（初期） (kgf)</v>
          </cell>
          <cell r="AE2" t="str">
            <v>接着強度
（PCT後） (kgf)</v>
          </cell>
          <cell r="AF2" t="str">
            <v>強熱残分
(％)</v>
          </cell>
          <cell r="AG2" t="str">
            <v>ろ過残渣
(個)</v>
          </cell>
          <cell r="AH2" t="str">
            <v>平均粒径
(μｍ)</v>
          </cell>
          <cell r="AI2" t="str">
            <v>ろ過残渣量
25μm
(ppm)</v>
          </cell>
          <cell r="AJ2" t="str">
            <v>ろ過残渣量
44μm
(ppm)</v>
          </cell>
          <cell r="AK2" t="str">
            <v>ウラン量
(SO-E5)
(ppb)</v>
          </cell>
          <cell r="AL2" t="str">
            <v>検査表ASE-UA03</v>
          </cell>
          <cell r="AM2" t="str">
            <v>検査表
U8439-1</v>
          </cell>
        </row>
        <row r="3">
          <cell r="A3">
            <v>1</v>
          </cell>
          <cell r="D3" t="str">
            <v>ASE　UA03</v>
          </cell>
          <cell r="F3">
            <v>10315</v>
          </cell>
          <cell r="G3">
            <v>57.6</v>
          </cell>
          <cell r="J3">
            <v>159</v>
          </cell>
          <cell r="M3">
            <v>90</v>
          </cell>
          <cell r="N3">
            <v>33</v>
          </cell>
          <cell r="P3">
            <v>8.1999999999999993</v>
          </cell>
          <cell r="Q3">
            <v>127</v>
          </cell>
          <cell r="R3">
            <v>3.3E+16</v>
          </cell>
          <cell r="S3">
            <v>180000000000000</v>
          </cell>
          <cell r="T3">
            <v>16.518513939877888</v>
          </cell>
          <cell r="U3">
            <v>14.255272505103306</v>
          </cell>
          <cell r="Y3">
            <v>28</v>
          </cell>
          <cell r="AA3">
            <v>0.14000000000000001</v>
          </cell>
          <cell r="AB3">
            <v>0.04</v>
          </cell>
          <cell r="AC3">
            <v>1.4</v>
          </cell>
          <cell r="AF3">
            <v>55.5</v>
          </cell>
        </row>
        <row r="4">
          <cell r="A4">
            <v>2</v>
          </cell>
          <cell r="F4">
            <v>10622</v>
          </cell>
          <cell r="G4">
            <v>51.2</v>
          </cell>
          <cell r="J4">
            <v>165</v>
          </cell>
          <cell r="M4">
            <v>72</v>
          </cell>
          <cell r="N4">
            <v>33</v>
          </cell>
          <cell r="P4">
            <v>8.3000000000000007</v>
          </cell>
          <cell r="Q4">
            <v>123</v>
          </cell>
          <cell r="R4">
            <v>2.7E+16</v>
          </cell>
          <cell r="S4">
            <v>130000000000000</v>
          </cell>
          <cell r="T4">
            <v>16.431363764158988</v>
          </cell>
          <cell r="U4">
            <v>14.113943352306837</v>
          </cell>
          <cell r="Y4">
            <v>26</v>
          </cell>
          <cell r="AA4">
            <v>0.05</v>
          </cell>
          <cell r="AB4">
            <v>0.05</v>
          </cell>
          <cell r="AC4">
            <v>1.3</v>
          </cell>
          <cell r="AF4">
            <v>55.2</v>
          </cell>
        </row>
        <row r="5">
          <cell r="A5">
            <v>3</v>
          </cell>
          <cell r="F5">
            <v>10628</v>
          </cell>
          <cell r="G5">
            <v>54.4</v>
          </cell>
          <cell r="H5">
            <v>48</v>
          </cell>
          <cell r="J5">
            <v>152</v>
          </cell>
          <cell r="M5">
            <v>71</v>
          </cell>
          <cell r="N5">
            <v>33</v>
          </cell>
          <cell r="P5">
            <v>8.4</v>
          </cell>
          <cell r="Q5">
            <v>115</v>
          </cell>
          <cell r="R5">
            <v>1.6E+16</v>
          </cell>
          <cell r="S5">
            <v>100000000000000</v>
          </cell>
          <cell r="T5">
            <v>16.204119982655925</v>
          </cell>
          <cell r="U5">
            <v>14</v>
          </cell>
          <cell r="Y5">
            <v>31</v>
          </cell>
          <cell r="AA5">
            <v>0.03</v>
          </cell>
          <cell r="AB5">
            <v>0.02</v>
          </cell>
          <cell r="AC5">
            <v>1.4</v>
          </cell>
          <cell r="AF5">
            <v>56</v>
          </cell>
        </row>
        <row r="6">
          <cell r="A6">
            <v>4</v>
          </cell>
          <cell r="F6">
            <v>10629</v>
          </cell>
          <cell r="G6">
            <v>55</v>
          </cell>
          <cell r="H6">
            <v>48</v>
          </cell>
          <cell r="J6">
            <v>154</v>
          </cell>
          <cell r="M6">
            <v>87</v>
          </cell>
          <cell r="N6">
            <v>32</v>
          </cell>
          <cell r="P6">
            <v>8.5</v>
          </cell>
          <cell r="Q6">
            <v>118</v>
          </cell>
          <cell r="R6">
            <v>1.9E+16</v>
          </cell>
          <cell r="S6">
            <v>110000000000000</v>
          </cell>
          <cell r="T6">
            <v>16.278753600952829</v>
          </cell>
          <cell r="U6">
            <v>14.041392685158225</v>
          </cell>
          <cell r="Y6">
            <v>29</v>
          </cell>
          <cell r="AA6">
            <v>0.04</v>
          </cell>
          <cell r="AB6">
            <v>0.02</v>
          </cell>
          <cell r="AC6">
            <v>1.6</v>
          </cell>
          <cell r="AF6">
            <v>55.7</v>
          </cell>
        </row>
        <row r="7">
          <cell r="A7">
            <v>5</v>
          </cell>
          <cell r="F7">
            <v>11005</v>
          </cell>
          <cell r="G7">
            <v>55.2</v>
          </cell>
          <cell r="J7">
            <v>153</v>
          </cell>
          <cell r="M7">
            <v>85</v>
          </cell>
          <cell r="N7">
            <v>32</v>
          </cell>
          <cell r="P7">
            <v>8.3000000000000007</v>
          </cell>
          <cell r="Q7">
            <v>117</v>
          </cell>
          <cell r="R7">
            <v>2.1E+16</v>
          </cell>
          <cell r="S7">
            <v>130000000000000</v>
          </cell>
          <cell r="T7">
            <v>16.32221929473392</v>
          </cell>
          <cell r="U7">
            <v>14.113943352306837</v>
          </cell>
          <cell r="Y7">
            <v>26</v>
          </cell>
          <cell r="AA7">
            <v>0.02</v>
          </cell>
          <cell r="AB7">
            <v>0.01</v>
          </cell>
          <cell r="AC7">
            <v>1.5</v>
          </cell>
          <cell r="AF7">
            <v>55.7</v>
          </cell>
        </row>
        <row r="8">
          <cell r="A8">
            <v>6</v>
          </cell>
          <cell r="F8">
            <v>11106</v>
          </cell>
          <cell r="G8">
            <v>61.2</v>
          </cell>
          <cell r="J8">
            <v>155</v>
          </cell>
          <cell r="M8">
            <v>71</v>
          </cell>
          <cell r="N8">
            <v>34</v>
          </cell>
          <cell r="P8">
            <v>7.9</v>
          </cell>
          <cell r="Q8">
            <v>114</v>
          </cell>
          <cell r="R8">
            <v>2.4E+16</v>
          </cell>
          <cell r="S8">
            <v>210000000000000</v>
          </cell>
          <cell r="T8">
            <v>16.380211241711606</v>
          </cell>
          <cell r="U8">
            <v>14.32221929473392</v>
          </cell>
          <cell r="Y8">
            <v>29</v>
          </cell>
          <cell r="AA8">
            <v>0.06</v>
          </cell>
          <cell r="AB8">
            <v>0.05</v>
          </cell>
          <cell r="AC8">
            <v>1.1000000000000001</v>
          </cell>
          <cell r="AF8">
            <v>56</v>
          </cell>
        </row>
        <row r="9">
          <cell r="A9">
            <v>7</v>
          </cell>
          <cell r="F9">
            <v>11211</v>
          </cell>
          <cell r="G9">
            <v>60</v>
          </cell>
          <cell r="J9">
            <v>152</v>
          </cell>
          <cell r="M9">
            <v>75</v>
          </cell>
          <cell r="N9">
            <v>35</v>
          </cell>
          <cell r="P9">
            <v>9</v>
          </cell>
          <cell r="Q9">
            <v>120</v>
          </cell>
          <cell r="R9">
            <v>2.3E+16</v>
          </cell>
          <cell r="S9">
            <v>50000000000000</v>
          </cell>
          <cell r="T9">
            <v>16.361727836017593</v>
          </cell>
          <cell r="U9">
            <v>13.698970004336019</v>
          </cell>
          <cell r="Y9">
            <v>37</v>
          </cell>
          <cell r="AA9">
            <v>0.12</v>
          </cell>
          <cell r="AB9">
            <v>0.09</v>
          </cell>
          <cell r="AC9">
            <v>1</v>
          </cell>
          <cell r="AF9">
            <v>56</v>
          </cell>
        </row>
        <row r="10">
          <cell r="A10">
            <v>8</v>
          </cell>
          <cell r="F10">
            <v>20701</v>
          </cell>
          <cell r="G10">
            <v>64.2</v>
          </cell>
          <cell r="H10">
            <v>56</v>
          </cell>
          <cell r="I10">
            <v>0.87</v>
          </cell>
          <cell r="J10">
            <v>152</v>
          </cell>
          <cell r="M10">
            <v>71</v>
          </cell>
          <cell r="N10">
            <v>34</v>
          </cell>
          <cell r="P10">
            <v>8.5</v>
          </cell>
          <cell r="Q10">
            <v>106</v>
          </cell>
          <cell r="R10">
            <v>1.7E+16</v>
          </cell>
          <cell r="S10">
            <v>120000000000000</v>
          </cell>
          <cell r="T10">
            <v>16.230448921378272</v>
          </cell>
          <cell r="U10">
            <v>14.079181246047625</v>
          </cell>
          <cell r="V10">
            <v>1.1399999999999999</v>
          </cell>
          <cell r="W10">
            <v>3.7</v>
          </cell>
          <cell r="X10">
            <v>0.84</v>
          </cell>
          <cell r="Y10">
            <v>29.8</v>
          </cell>
          <cell r="Z10">
            <v>5.35</v>
          </cell>
          <cell r="AA10">
            <v>0.03</v>
          </cell>
          <cell r="AB10">
            <v>0.02</v>
          </cell>
          <cell r="AC10">
            <v>0.7</v>
          </cell>
          <cell r="AF10">
            <v>56</v>
          </cell>
          <cell r="AG10">
            <v>0</v>
          </cell>
        </row>
        <row r="11">
          <cell r="A11">
            <v>9</v>
          </cell>
          <cell r="F11">
            <v>20715</v>
          </cell>
          <cell r="G11">
            <v>61.6</v>
          </cell>
          <cell r="H11">
            <v>52</v>
          </cell>
          <cell r="I11">
            <v>0.84</v>
          </cell>
          <cell r="J11">
            <v>152</v>
          </cell>
          <cell r="M11">
            <v>81</v>
          </cell>
          <cell r="N11">
            <v>34</v>
          </cell>
          <cell r="P11">
            <v>8.6999999999999993</v>
          </cell>
          <cell r="Q11">
            <v>114</v>
          </cell>
          <cell r="R11">
            <v>2.2E+16</v>
          </cell>
          <cell r="S11">
            <v>93000000000000</v>
          </cell>
          <cell r="T11">
            <v>16.342422680822207</v>
          </cell>
          <cell r="U11">
            <v>13.968482948553936</v>
          </cell>
          <cell r="V11">
            <v>1.1499999999999999</v>
          </cell>
          <cell r="W11">
            <v>3.6</v>
          </cell>
          <cell r="X11">
            <v>0.91</v>
          </cell>
          <cell r="Y11">
            <v>29.9</v>
          </cell>
          <cell r="Z11">
            <v>5.4</v>
          </cell>
          <cell r="AA11">
            <v>0.01</v>
          </cell>
          <cell r="AB11">
            <v>0.01</v>
          </cell>
          <cell r="AC11">
            <v>0.9</v>
          </cell>
          <cell r="AF11">
            <v>55.8</v>
          </cell>
          <cell r="AG11">
            <v>0</v>
          </cell>
        </row>
        <row r="12">
          <cell r="A12">
            <v>10</v>
          </cell>
          <cell r="F12">
            <v>20723</v>
          </cell>
          <cell r="G12">
            <v>66</v>
          </cell>
          <cell r="H12">
            <v>54</v>
          </cell>
          <cell r="I12">
            <v>0.81</v>
          </cell>
          <cell r="J12">
            <v>150</v>
          </cell>
          <cell r="M12">
            <v>71</v>
          </cell>
          <cell r="N12">
            <v>33</v>
          </cell>
          <cell r="P12">
            <v>7.7</v>
          </cell>
          <cell r="Q12">
            <v>119</v>
          </cell>
          <cell r="R12">
            <v>5.1E+16</v>
          </cell>
          <cell r="S12">
            <v>130000000000000</v>
          </cell>
          <cell r="T12">
            <v>16.707570176097935</v>
          </cell>
          <cell r="U12">
            <v>14.113943352306837</v>
          </cell>
          <cell r="V12">
            <v>1.1100000000000001</v>
          </cell>
          <cell r="W12">
            <v>3.67</v>
          </cell>
          <cell r="X12">
            <v>0.88</v>
          </cell>
          <cell r="Y12">
            <v>25.4</v>
          </cell>
          <cell r="Z12">
            <v>5.6</v>
          </cell>
          <cell r="AA12">
            <v>0.08</v>
          </cell>
          <cell r="AB12">
            <v>0.03</v>
          </cell>
          <cell r="AC12">
            <v>0.98</v>
          </cell>
          <cell r="AF12">
            <v>55.8</v>
          </cell>
          <cell r="AG12">
            <v>0</v>
          </cell>
        </row>
        <row r="13">
          <cell r="A13">
            <v>11</v>
          </cell>
          <cell r="F13">
            <v>20729</v>
          </cell>
          <cell r="G13">
            <v>65.8</v>
          </cell>
          <cell r="H13">
            <v>54</v>
          </cell>
          <cell r="I13">
            <v>0.82</v>
          </cell>
          <cell r="J13">
            <v>160</v>
          </cell>
          <cell r="M13">
            <v>82</v>
          </cell>
          <cell r="N13">
            <v>36</v>
          </cell>
          <cell r="P13">
            <v>7.7</v>
          </cell>
          <cell r="Q13">
            <v>118</v>
          </cell>
          <cell r="R13">
            <v>2.2E+16</v>
          </cell>
          <cell r="S13">
            <v>160000000000000</v>
          </cell>
          <cell r="T13">
            <v>16.342422680822207</v>
          </cell>
          <cell r="U13">
            <v>14.204119982655925</v>
          </cell>
          <cell r="V13">
            <v>1.1499999999999999</v>
          </cell>
          <cell r="W13">
            <v>3.67</v>
          </cell>
          <cell r="X13">
            <v>0.92</v>
          </cell>
          <cell r="Y13">
            <v>25.5</v>
          </cell>
          <cell r="Z13">
            <v>6.1</v>
          </cell>
          <cell r="AA13">
            <v>0.01</v>
          </cell>
          <cell r="AB13">
            <v>0.01</v>
          </cell>
          <cell r="AC13">
            <v>0.98</v>
          </cell>
          <cell r="AF13">
            <v>55.8</v>
          </cell>
          <cell r="AG13">
            <v>0</v>
          </cell>
        </row>
        <row r="14">
          <cell r="A14">
            <v>12</v>
          </cell>
          <cell r="F14">
            <v>20809</v>
          </cell>
          <cell r="G14">
            <v>64</v>
          </cell>
          <cell r="H14">
            <v>54</v>
          </cell>
          <cell r="I14">
            <v>0.84</v>
          </cell>
          <cell r="J14">
            <v>158</v>
          </cell>
          <cell r="K14">
            <v>950</v>
          </cell>
          <cell r="M14">
            <v>69</v>
          </cell>
          <cell r="N14">
            <v>30</v>
          </cell>
          <cell r="P14">
            <v>8</v>
          </cell>
          <cell r="Q14">
            <v>101</v>
          </cell>
          <cell r="R14">
            <v>3E+16</v>
          </cell>
          <cell r="S14">
            <v>220000000000000</v>
          </cell>
          <cell r="T14">
            <v>16.477121254719663</v>
          </cell>
          <cell r="U14">
            <v>14.342422680822207</v>
          </cell>
          <cell r="V14">
            <v>1.1399999999999999</v>
          </cell>
          <cell r="W14">
            <v>3.69</v>
          </cell>
          <cell r="X14">
            <v>0.76</v>
          </cell>
          <cell r="Y14">
            <v>27.1</v>
          </cell>
          <cell r="Z14">
            <v>6</v>
          </cell>
          <cell r="AA14">
            <v>0.01</v>
          </cell>
          <cell r="AB14">
            <v>0</v>
          </cell>
          <cell r="AC14">
            <v>1.69</v>
          </cell>
          <cell r="AD14">
            <v>35.299999999999997</v>
          </cell>
          <cell r="AE14">
            <v>27</v>
          </cell>
          <cell r="AF14">
            <v>56.1</v>
          </cell>
          <cell r="AG14">
            <v>0</v>
          </cell>
          <cell r="AL14" t="str">
            <v>○</v>
          </cell>
        </row>
        <row r="15">
          <cell r="A15">
            <v>13</v>
          </cell>
          <cell r="F15">
            <v>20810</v>
          </cell>
          <cell r="G15">
            <v>65.400000000000006</v>
          </cell>
          <cell r="H15">
            <v>54</v>
          </cell>
          <cell r="I15">
            <v>0.82</v>
          </cell>
          <cell r="J15">
            <v>160</v>
          </cell>
          <cell r="K15">
            <v>878.5</v>
          </cell>
          <cell r="M15">
            <v>68</v>
          </cell>
          <cell r="N15">
            <v>31</v>
          </cell>
          <cell r="P15">
            <v>8.1</v>
          </cell>
          <cell r="Q15">
            <v>105</v>
          </cell>
          <cell r="R15">
            <v>2.3E+16</v>
          </cell>
          <cell r="S15">
            <v>330000000000000</v>
          </cell>
          <cell r="T15">
            <v>16.361727836017593</v>
          </cell>
          <cell r="U15">
            <v>14.518513939877888</v>
          </cell>
          <cell r="V15">
            <v>1.1599999999999999</v>
          </cell>
          <cell r="W15">
            <v>3.49</v>
          </cell>
          <cell r="X15">
            <v>0.77</v>
          </cell>
          <cell r="Y15">
            <v>24.9</v>
          </cell>
          <cell r="Z15">
            <v>6.3</v>
          </cell>
          <cell r="AA15">
            <v>0.01</v>
          </cell>
          <cell r="AB15">
            <v>0.02</v>
          </cell>
          <cell r="AC15">
            <v>1.64</v>
          </cell>
          <cell r="AD15">
            <v>34.4</v>
          </cell>
          <cell r="AE15">
            <v>27.3</v>
          </cell>
          <cell r="AF15">
            <v>56</v>
          </cell>
          <cell r="AL15" t="str">
            <v>○</v>
          </cell>
        </row>
        <row r="16">
          <cell r="A16">
            <v>14</v>
          </cell>
          <cell r="F16">
            <v>20819</v>
          </cell>
          <cell r="G16">
            <v>65</v>
          </cell>
          <cell r="H16">
            <v>56</v>
          </cell>
          <cell r="I16">
            <v>0.86</v>
          </cell>
          <cell r="J16">
            <v>155</v>
          </cell>
          <cell r="K16">
            <v>869.5</v>
          </cell>
          <cell r="M16">
            <v>67</v>
          </cell>
          <cell r="N16">
            <v>36</v>
          </cell>
          <cell r="P16">
            <v>8.1999999999999993</v>
          </cell>
          <cell r="Q16">
            <v>110</v>
          </cell>
          <cell r="R16">
            <v>3.1E+16</v>
          </cell>
          <cell r="S16">
            <v>430000000000000</v>
          </cell>
          <cell r="T16">
            <v>16.491361693834271</v>
          </cell>
          <cell r="U16">
            <v>14.633468455579587</v>
          </cell>
          <cell r="V16">
            <v>1.1499999999999999</v>
          </cell>
          <cell r="W16">
            <v>3.65</v>
          </cell>
          <cell r="X16">
            <v>0.82</v>
          </cell>
          <cell r="Y16">
            <v>29.9</v>
          </cell>
          <cell r="Z16">
            <v>6.2</v>
          </cell>
          <cell r="AA16">
            <v>0</v>
          </cell>
          <cell r="AB16">
            <v>0</v>
          </cell>
          <cell r="AC16">
            <v>1.67</v>
          </cell>
          <cell r="AD16">
            <v>34.5</v>
          </cell>
          <cell r="AE16">
            <v>26.5</v>
          </cell>
          <cell r="AF16">
            <v>56</v>
          </cell>
          <cell r="AG16">
            <v>0</v>
          </cell>
          <cell r="AL16" t="str">
            <v>○</v>
          </cell>
        </row>
        <row r="17">
          <cell r="A17">
            <v>15</v>
          </cell>
          <cell r="F17">
            <v>20821</v>
          </cell>
          <cell r="G17">
            <v>66</v>
          </cell>
          <cell r="H17">
            <v>56</v>
          </cell>
          <cell r="I17">
            <v>0.84</v>
          </cell>
          <cell r="J17">
            <v>156</v>
          </cell>
          <cell r="K17">
            <v>968</v>
          </cell>
          <cell r="M17">
            <v>74</v>
          </cell>
          <cell r="N17">
            <v>32</v>
          </cell>
          <cell r="P17">
            <v>8.1</v>
          </cell>
          <cell r="Q17">
            <v>112</v>
          </cell>
          <cell r="R17">
            <v>3.4E+16</v>
          </cell>
          <cell r="S17">
            <v>290000000000000</v>
          </cell>
          <cell r="T17">
            <v>16.531478917042254</v>
          </cell>
          <cell r="U17">
            <v>14.462397997898956</v>
          </cell>
          <cell r="V17">
            <v>1.1000000000000001</v>
          </cell>
          <cell r="W17">
            <v>3.82</v>
          </cell>
          <cell r="X17">
            <v>0.87</v>
          </cell>
          <cell r="Y17">
            <v>24</v>
          </cell>
          <cell r="Z17">
            <v>6.1</v>
          </cell>
          <cell r="AA17">
            <v>0.01</v>
          </cell>
          <cell r="AB17">
            <v>0.03</v>
          </cell>
          <cell r="AC17">
            <v>1.87</v>
          </cell>
          <cell r="AD17">
            <v>34.9</v>
          </cell>
          <cell r="AE17">
            <v>28.3</v>
          </cell>
          <cell r="AF17">
            <v>55.9</v>
          </cell>
          <cell r="AG17">
            <v>0</v>
          </cell>
          <cell r="AL17" t="str">
            <v>○</v>
          </cell>
        </row>
        <row r="18">
          <cell r="A18">
            <v>16</v>
          </cell>
          <cell r="F18">
            <v>20822</v>
          </cell>
          <cell r="G18">
            <v>64.2</v>
          </cell>
          <cell r="H18">
            <v>54</v>
          </cell>
          <cell r="I18">
            <v>0.84</v>
          </cell>
          <cell r="J18">
            <v>163</v>
          </cell>
          <cell r="K18">
            <v>929.5</v>
          </cell>
          <cell r="M18">
            <v>76</v>
          </cell>
          <cell r="N18">
            <v>31</v>
          </cell>
          <cell r="P18">
            <v>8.1999999999999993</v>
          </cell>
          <cell r="Q18">
            <v>112</v>
          </cell>
          <cell r="R18">
            <v>3.2E+16</v>
          </cell>
          <cell r="S18">
            <v>310000000000000</v>
          </cell>
          <cell r="T18">
            <v>16.505149978319906</v>
          </cell>
          <cell r="U18">
            <v>14.491361693834273</v>
          </cell>
          <cell r="V18">
            <v>1.1200000000000001</v>
          </cell>
          <cell r="W18">
            <v>3.83</v>
          </cell>
          <cell r="X18">
            <v>0.78</v>
          </cell>
          <cell r="Y18">
            <v>23.6</v>
          </cell>
          <cell r="Z18">
            <v>6.1</v>
          </cell>
          <cell r="AA18">
            <v>0.01</v>
          </cell>
          <cell r="AB18">
            <v>0.03</v>
          </cell>
          <cell r="AC18">
            <v>1.79</v>
          </cell>
          <cell r="AD18">
            <v>35.799999999999997</v>
          </cell>
          <cell r="AE18">
            <v>27.8</v>
          </cell>
          <cell r="AF18">
            <v>56.1</v>
          </cell>
          <cell r="AG18">
            <v>0</v>
          </cell>
          <cell r="AL18" t="str">
            <v>○</v>
          </cell>
        </row>
        <row r="19">
          <cell r="A19">
            <v>17</v>
          </cell>
          <cell r="F19">
            <v>20826</v>
          </cell>
          <cell r="G19">
            <v>62.8</v>
          </cell>
          <cell r="H19">
            <v>52</v>
          </cell>
          <cell r="I19">
            <v>0.82</v>
          </cell>
          <cell r="J19">
            <v>155</v>
          </cell>
          <cell r="K19">
            <v>969</v>
          </cell>
          <cell r="M19">
            <v>77</v>
          </cell>
          <cell r="N19">
            <v>30</v>
          </cell>
          <cell r="P19">
            <v>8</v>
          </cell>
          <cell r="Q19">
            <v>111</v>
          </cell>
          <cell r="R19">
            <v>3E+16</v>
          </cell>
          <cell r="S19">
            <v>300000000000000</v>
          </cell>
          <cell r="T19">
            <v>16.477121254719663</v>
          </cell>
          <cell r="U19">
            <v>14.477121254719663</v>
          </cell>
          <cell r="V19">
            <v>1.1299999999999999</v>
          </cell>
          <cell r="W19">
            <v>3.81</v>
          </cell>
          <cell r="X19">
            <v>0.79</v>
          </cell>
          <cell r="Y19">
            <v>24.6</v>
          </cell>
          <cell r="Z19">
            <v>6.3</v>
          </cell>
          <cell r="AA19">
            <v>0</v>
          </cell>
          <cell r="AB19">
            <v>0.02</v>
          </cell>
          <cell r="AC19">
            <v>1.67</v>
          </cell>
          <cell r="AD19">
            <v>35.1</v>
          </cell>
          <cell r="AE19">
            <v>27.4</v>
          </cell>
          <cell r="AF19">
            <v>56.1</v>
          </cell>
          <cell r="AG19">
            <v>1</v>
          </cell>
          <cell r="AL19" t="str">
            <v>○</v>
          </cell>
        </row>
        <row r="20">
          <cell r="A20">
            <v>18</v>
          </cell>
          <cell r="F20">
            <v>20904</v>
          </cell>
          <cell r="G20">
            <v>65</v>
          </cell>
          <cell r="H20">
            <v>56</v>
          </cell>
          <cell r="I20">
            <v>0.86</v>
          </cell>
          <cell r="J20">
            <v>151</v>
          </cell>
          <cell r="K20">
            <v>966.5</v>
          </cell>
          <cell r="M20">
            <v>81</v>
          </cell>
          <cell r="N20">
            <v>31</v>
          </cell>
          <cell r="P20">
            <v>8.4</v>
          </cell>
          <cell r="Q20">
            <v>121</v>
          </cell>
          <cell r="R20">
            <v>2.7E+16</v>
          </cell>
          <cell r="S20">
            <v>270000000000000</v>
          </cell>
          <cell r="T20">
            <v>16.431363764158988</v>
          </cell>
          <cell r="U20">
            <v>14.431363764158988</v>
          </cell>
          <cell r="V20">
            <v>1.1399999999999999</v>
          </cell>
          <cell r="W20">
            <v>3.74</v>
          </cell>
          <cell r="X20">
            <v>0.83</v>
          </cell>
          <cell r="Y20">
            <v>21.8</v>
          </cell>
          <cell r="Z20">
            <v>6.2</v>
          </cell>
          <cell r="AA20">
            <v>0.02</v>
          </cell>
          <cell r="AB20">
            <v>0.01</v>
          </cell>
          <cell r="AC20">
            <v>1.46</v>
          </cell>
          <cell r="AD20">
            <v>34.5</v>
          </cell>
          <cell r="AE20">
            <v>26.2</v>
          </cell>
          <cell r="AF20">
            <v>56.1</v>
          </cell>
          <cell r="AG20">
            <v>1</v>
          </cell>
          <cell r="AL20" t="str">
            <v>○</v>
          </cell>
        </row>
        <row r="21">
          <cell r="A21">
            <v>19</v>
          </cell>
          <cell r="F21">
            <v>21024</v>
          </cell>
          <cell r="G21">
            <v>58</v>
          </cell>
          <cell r="H21">
            <v>50</v>
          </cell>
          <cell r="I21">
            <v>0.86</v>
          </cell>
          <cell r="J21">
            <v>159</v>
          </cell>
          <cell r="K21">
            <v>936.5</v>
          </cell>
          <cell r="M21">
            <v>73</v>
          </cell>
          <cell r="N21">
            <v>33</v>
          </cell>
          <cell r="P21">
            <v>7.9</v>
          </cell>
          <cell r="Q21">
            <v>111</v>
          </cell>
          <cell r="R21">
            <v>2E+16</v>
          </cell>
          <cell r="S21">
            <v>170000000000000</v>
          </cell>
          <cell r="T21">
            <v>16.301029995663981</v>
          </cell>
          <cell r="U21">
            <v>14.230448921378274</v>
          </cell>
          <cell r="V21">
            <v>1.1499999999999999</v>
          </cell>
          <cell r="W21">
            <v>3.79</v>
          </cell>
          <cell r="X21">
            <v>0.75</v>
          </cell>
          <cell r="Y21">
            <v>22.1</v>
          </cell>
          <cell r="Z21">
            <v>5.9</v>
          </cell>
          <cell r="AA21">
            <v>0.01</v>
          </cell>
          <cell r="AB21">
            <v>0.01</v>
          </cell>
          <cell r="AC21">
            <v>1.23</v>
          </cell>
          <cell r="AD21">
            <v>34.9</v>
          </cell>
          <cell r="AE21">
            <v>28.6</v>
          </cell>
          <cell r="AF21">
            <v>56</v>
          </cell>
          <cell r="AG21">
            <v>2</v>
          </cell>
          <cell r="AL21" t="str">
            <v>○</v>
          </cell>
        </row>
        <row r="22">
          <cell r="A22">
            <v>20</v>
          </cell>
          <cell r="F22">
            <v>21028</v>
          </cell>
          <cell r="G22">
            <v>58.4</v>
          </cell>
          <cell r="H22">
            <v>50</v>
          </cell>
          <cell r="I22">
            <v>0.86</v>
          </cell>
          <cell r="J22">
            <v>157</v>
          </cell>
          <cell r="K22">
            <v>1029</v>
          </cell>
          <cell r="M22">
            <v>73</v>
          </cell>
          <cell r="N22">
            <v>32</v>
          </cell>
          <cell r="P22">
            <v>8.1999999999999993</v>
          </cell>
          <cell r="Q22">
            <v>116</v>
          </cell>
          <cell r="R22">
            <v>2.9E+16</v>
          </cell>
          <cell r="S22">
            <v>170000000000000</v>
          </cell>
          <cell r="T22">
            <v>16.462397997898957</v>
          </cell>
          <cell r="U22">
            <v>14.230448921378274</v>
          </cell>
          <cell r="V22">
            <v>1.1599999999999999</v>
          </cell>
          <cell r="W22">
            <v>3.74</v>
          </cell>
          <cell r="X22">
            <v>0.76</v>
          </cell>
          <cell r="Y22">
            <v>21.7</v>
          </cell>
          <cell r="Z22">
            <v>5.9</v>
          </cell>
          <cell r="AA22">
            <v>0.02</v>
          </cell>
          <cell r="AB22">
            <v>0.03</v>
          </cell>
          <cell r="AC22">
            <v>1.23</v>
          </cell>
          <cell r="AD22">
            <v>34.5</v>
          </cell>
          <cell r="AE22">
            <v>28.9</v>
          </cell>
          <cell r="AF22">
            <v>56.1</v>
          </cell>
          <cell r="AG22">
            <v>1</v>
          </cell>
          <cell r="AL22" t="str">
            <v>○</v>
          </cell>
        </row>
        <row r="23">
          <cell r="A23">
            <v>21</v>
          </cell>
          <cell r="F23">
            <v>21029</v>
          </cell>
          <cell r="G23">
            <v>58.8</v>
          </cell>
          <cell r="H23">
            <v>50</v>
          </cell>
          <cell r="I23">
            <v>0.85</v>
          </cell>
          <cell r="J23">
            <v>162</v>
          </cell>
          <cell r="K23">
            <v>991</v>
          </cell>
          <cell r="M23">
            <v>84</v>
          </cell>
          <cell r="N23">
            <v>31</v>
          </cell>
          <cell r="P23">
            <v>8.1</v>
          </cell>
          <cell r="Q23">
            <v>117</v>
          </cell>
          <cell r="R23">
            <v>4E+16</v>
          </cell>
          <cell r="S23">
            <v>280000000000000</v>
          </cell>
          <cell r="T23">
            <v>16.602059991327963</v>
          </cell>
          <cell r="U23">
            <v>14.447158031342219</v>
          </cell>
          <cell r="V23">
            <v>1.17</v>
          </cell>
          <cell r="W23">
            <v>3.79</v>
          </cell>
          <cell r="X23">
            <v>0.76</v>
          </cell>
          <cell r="Y23">
            <v>22.1</v>
          </cell>
          <cell r="Z23">
            <v>5.9</v>
          </cell>
          <cell r="AA23">
            <v>0.01</v>
          </cell>
          <cell r="AB23">
            <v>0</v>
          </cell>
          <cell r="AC23">
            <v>1.4</v>
          </cell>
          <cell r="AD23">
            <v>33.799999999999997</v>
          </cell>
          <cell r="AE23">
            <v>28.3</v>
          </cell>
          <cell r="AF23">
            <v>56</v>
          </cell>
          <cell r="AG23">
            <v>2</v>
          </cell>
          <cell r="AL23" t="str">
            <v>○</v>
          </cell>
        </row>
        <row r="24">
          <cell r="A24">
            <v>22</v>
          </cell>
          <cell r="F24">
            <v>21030</v>
          </cell>
          <cell r="G24">
            <v>58.4</v>
          </cell>
          <cell r="H24">
            <v>50</v>
          </cell>
          <cell r="I24">
            <v>0.85</v>
          </cell>
          <cell r="J24">
            <v>161</v>
          </cell>
          <cell r="K24">
            <v>935</v>
          </cell>
          <cell r="M24">
            <v>76</v>
          </cell>
          <cell r="N24">
            <v>30</v>
          </cell>
          <cell r="P24">
            <v>8.5</v>
          </cell>
          <cell r="Q24">
            <v>117</v>
          </cell>
          <cell r="R24">
            <v>4.3E+16</v>
          </cell>
          <cell r="S24">
            <v>210000000000000</v>
          </cell>
          <cell r="T24">
            <v>16.633468455579585</v>
          </cell>
          <cell r="U24">
            <v>14.32221929473392</v>
          </cell>
          <cell r="V24">
            <v>1.1499999999999999</v>
          </cell>
          <cell r="W24">
            <v>3.88</v>
          </cell>
          <cell r="X24">
            <v>0.84</v>
          </cell>
          <cell r="Y24">
            <v>19.8</v>
          </cell>
          <cell r="Z24">
            <v>6.1</v>
          </cell>
          <cell r="AA24">
            <v>0.02</v>
          </cell>
          <cell r="AB24">
            <v>0</v>
          </cell>
          <cell r="AC24">
            <v>1.35</v>
          </cell>
          <cell r="AD24">
            <v>35.299999999999997</v>
          </cell>
          <cell r="AE24">
            <v>28.1</v>
          </cell>
          <cell r="AF24">
            <v>56</v>
          </cell>
          <cell r="AG24">
            <v>0</v>
          </cell>
          <cell r="AL24" t="str">
            <v>○</v>
          </cell>
        </row>
        <row r="25">
          <cell r="A25">
            <v>23</v>
          </cell>
          <cell r="F25">
            <v>21105</v>
          </cell>
          <cell r="G25">
            <v>60.8</v>
          </cell>
          <cell r="H25">
            <v>52</v>
          </cell>
          <cell r="I25">
            <v>0.86</v>
          </cell>
          <cell r="J25">
            <v>158</v>
          </cell>
          <cell r="K25">
            <v>960.5</v>
          </cell>
          <cell r="M25">
            <v>83</v>
          </cell>
          <cell r="N25">
            <v>37</v>
          </cell>
          <cell r="P25">
            <v>8</v>
          </cell>
          <cell r="Q25">
            <v>112</v>
          </cell>
          <cell r="R25">
            <v>3.7E+16</v>
          </cell>
          <cell r="S25">
            <v>220000000000000</v>
          </cell>
          <cell r="T25">
            <v>16.568201724066995</v>
          </cell>
          <cell r="U25">
            <v>14.342422680822207</v>
          </cell>
          <cell r="V25">
            <v>1.19</v>
          </cell>
          <cell r="W25">
            <v>3.83</v>
          </cell>
          <cell r="X25">
            <v>0.81</v>
          </cell>
          <cell r="Y25">
            <v>20.9</v>
          </cell>
          <cell r="Z25">
            <v>6.2</v>
          </cell>
          <cell r="AA25">
            <v>0.01</v>
          </cell>
          <cell r="AB25">
            <v>0.01</v>
          </cell>
          <cell r="AC25">
            <v>1.37</v>
          </cell>
          <cell r="AD25">
            <v>35.4</v>
          </cell>
          <cell r="AE25">
            <v>27.6</v>
          </cell>
          <cell r="AF25">
            <v>56</v>
          </cell>
          <cell r="AG25">
            <v>1</v>
          </cell>
          <cell r="AL25" t="str">
            <v>○</v>
          </cell>
        </row>
        <row r="26">
          <cell r="A26">
            <v>24</v>
          </cell>
          <cell r="F26">
            <v>21107</v>
          </cell>
          <cell r="G26">
            <v>61.4</v>
          </cell>
          <cell r="H26">
            <v>54</v>
          </cell>
          <cell r="I26">
            <v>0.87</v>
          </cell>
          <cell r="J26">
            <v>160</v>
          </cell>
          <cell r="K26">
            <v>915</v>
          </cell>
          <cell r="M26">
            <v>79</v>
          </cell>
          <cell r="N26">
            <v>30</v>
          </cell>
          <cell r="P26">
            <v>8.1999999999999993</v>
          </cell>
          <cell r="Q26">
            <v>115</v>
          </cell>
          <cell r="R26">
            <v>6.5E+16</v>
          </cell>
          <cell r="S26">
            <v>240000000000000</v>
          </cell>
          <cell r="T26">
            <v>16.812913356642856</v>
          </cell>
          <cell r="U26">
            <v>14.380211241711606</v>
          </cell>
          <cell r="V26">
            <v>1.1399999999999999</v>
          </cell>
          <cell r="W26">
            <v>3.75</v>
          </cell>
          <cell r="X26">
            <v>0.8</v>
          </cell>
          <cell r="Y26">
            <v>26.3</v>
          </cell>
          <cell r="Z26">
            <v>6</v>
          </cell>
          <cell r="AA26">
            <v>0.01</v>
          </cell>
          <cell r="AB26">
            <v>0.01</v>
          </cell>
          <cell r="AC26">
            <v>1.38</v>
          </cell>
          <cell r="AD26">
            <v>34.799999999999997</v>
          </cell>
          <cell r="AE26">
            <v>27.9</v>
          </cell>
          <cell r="AF26">
            <v>56.1</v>
          </cell>
          <cell r="AL26" t="str">
            <v>○</v>
          </cell>
        </row>
        <row r="27">
          <cell r="A27">
            <v>25</v>
          </cell>
          <cell r="F27">
            <v>21111</v>
          </cell>
          <cell r="G27">
            <v>59.6</v>
          </cell>
          <cell r="H27">
            <v>50</v>
          </cell>
          <cell r="I27">
            <v>0.84</v>
          </cell>
          <cell r="J27">
            <v>163</v>
          </cell>
          <cell r="K27">
            <v>945</v>
          </cell>
          <cell r="M27">
            <v>86</v>
          </cell>
          <cell r="N27">
            <v>31</v>
          </cell>
          <cell r="P27">
            <v>7.9</v>
          </cell>
          <cell r="Q27">
            <v>114</v>
          </cell>
          <cell r="R27">
            <v>3.9E+16</v>
          </cell>
          <cell r="S27">
            <v>250000000000000</v>
          </cell>
          <cell r="T27">
            <v>16.5910646070265</v>
          </cell>
          <cell r="U27">
            <v>14.397940008672037</v>
          </cell>
          <cell r="V27">
            <v>1.23</v>
          </cell>
          <cell r="W27">
            <v>4.0199999999999996</v>
          </cell>
          <cell r="X27">
            <v>0.76</v>
          </cell>
          <cell r="Y27">
            <v>22.8</v>
          </cell>
          <cell r="Z27">
            <v>5.9</v>
          </cell>
          <cell r="AA27">
            <v>0.02</v>
          </cell>
          <cell r="AB27">
            <v>0.02</v>
          </cell>
          <cell r="AC27">
            <v>1.2</v>
          </cell>
          <cell r="AD27">
            <v>32</v>
          </cell>
          <cell r="AE27">
            <v>26.9</v>
          </cell>
          <cell r="AF27">
            <v>56</v>
          </cell>
          <cell r="AG27">
            <v>0</v>
          </cell>
          <cell r="AL27" t="str">
            <v>○</v>
          </cell>
        </row>
        <row r="28">
          <cell r="A28">
            <v>26</v>
          </cell>
          <cell r="F28">
            <v>21113</v>
          </cell>
          <cell r="G28">
            <v>60.8</v>
          </cell>
          <cell r="H28">
            <v>52</v>
          </cell>
          <cell r="I28">
            <v>0.85</v>
          </cell>
          <cell r="J28">
            <v>165</v>
          </cell>
          <cell r="K28">
            <v>916</v>
          </cell>
          <cell r="M28">
            <v>72</v>
          </cell>
          <cell r="N28">
            <v>31</v>
          </cell>
          <cell r="P28">
            <v>8.4</v>
          </cell>
          <cell r="Q28">
            <v>117</v>
          </cell>
          <cell r="R28">
            <v>4.1E+16</v>
          </cell>
          <cell r="S28">
            <v>220000000000000</v>
          </cell>
          <cell r="T28">
            <v>16.612783856719737</v>
          </cell>
          <cell r="U28">
            <v>14.342422680822207</v>
          </cell>
          <cell r="V28">
            <v>1.1399999999999999</v>
          </cell>
          <cell r="W28">
            <v>3.71</v>
          </cell>
          <cell r="X28">
            <v>0.82</v>
          </cell>
          <cell r="Y28">
            <v>25.2</v>
          </cell>
          <cell r="Z28">
            <v>6</v>
          </cell>
          <cell r="AA28">
            <v>0.02</v>
          </cell>
          <cell r="AB28">
            <v>0.01</v>
          </cell>
          <cell r="AC28">
            <v>1.32</v>
          </cell>
          <cell r="AD28">
            <v>35</v>
          </cell>
          <cell r="AE28">
            <v>28.5</v>
          </cell>
          <cell r="AF28">
            <v>56</v>
          </cell>
          <cell r="AG28">
            <v>0</v>
          </cell>
          <cell r="AL28" t="str">
            <v>○</v>
          </cell>
        </row>
        <row r="29">
          <cell r="A29">
            <v>27</v>
          </cell>
          <cell r="F29">
            <v>21118</v>
          </cell>
          <cell r="G29">
            <v>56</v>
          </cell>
          <cell r="H29">
            <v>50</v>
          </cell>
          <cell r="I29">
            <v>0.89</v>
          </cell>
          <cell r="J29">
            <v>161</v>
          </cell>
          <cell r="K29">
            <v>921</v>
          </cell>
          <cell r="M29">
            <v>79</v>
          </cell>
          <cell r="N29">
            <v>33</v>
          </cell>
          <cell r="P29">
            <v>8.5</v>
          </cell>
          <cell r="Q29">
            <v>118</v>
          </cell>
          <cell r="R29">
            <v>4.4E+16</v>
          </cell>
          <cell r="S29">
            <v>210000000000000</v>
          </cell>
          <cell r="T29">
            <v>16.643452676486188</v>
          </cell>
          <cell r="U29">
            <v>14.32221929473392</v>
          </cell>
          <cell r="V29">
            <v>1.1499999999999999</v>
          </cell>
          <cell r="W29">
            <v>3.9</v>
          </cell>
          <cell r="X29">
            <v>0.79</v>
          </cell>
          <cell r="Y29">
            <v>26.2</v>
          </cell>
          <cell r="Z29">
            <v>6</v>
          </cell>
          <cell r="AA29">
            <v>0.02</v>
          </cell>
          <cell r="AB29">
            <v>0.01</v>
          </cell>
          <cell r="AC29">
            <v>1.34</v>
          </cell>
          <cell r="AD29">
            <v>36.1</v>
          </cell>
          <cell r="AE29">
            <v>28.3</v>
          </cell>
          <cell r="AF29">
            <v>56</v>
          </cell>
          <cell r="AG29">
            <v>0</v>
          </cell>
          <cell r="AL29" t="str">
            <v>○</v>
          </cell>
        </row>
        <row r="30">
          <cell r="A30">
            <v>28</v>
          </cell>
          <cell r="D30" t="str">
            <v>L.21118振替え</v>
          </cell>
          <cell r="F30">
            <v>30115</v>
          </cell>
          <cell r="G30">
            <v>55.6</v>
          </cell>
          <cell r="H30">
            <v>50</v>
          </cell>
          <cell r="I30">
            <v>0.9</v>
          </cell>
          <cell r="J30">
            <v>155</v>
          </cell>
          <cell r="K30">
            <v>1068</v>
          </cell>
          <cell r="M30">
            <v>80</v>
          </cell>
          <cell r="N30">
            <v>33</v>
          </cell>
          <cell r="O30">
            <v>120</v>
          </cell>
          <cell r="P30">
            <v>8.3000000000000007</v>
          </cell>
          <cell r="Q30">
            <v>117</v>
          </cell>
          <cell r="R30">
            <v>3.7E+16</v>
          </cell>
          <cell r="S30">
            <v>160000000000000</v>
          </cell>
          <cell r="T30">
            <v>16.568201724066995</v>
          </cell>
          <cell r="U30">
            <v>14.204119982655925</v>
          </cell>
          <cell r="V30">
            <v>1.1599999999999999</v>
          </cell>
          <cell r="W30">
            <v>3.8</v>
          </cell>
          <cell r="X30">
            <v>0.7</v>
          </cell>
          <cell r="Y30">
            <v>28</v>
          </cell>
          <cell r="Z30">
            <v>6.1</v>
          </cell>
          <cell r="AA30">
            <v>0.01</v>
          </cell>
          <cell r="AB30">
            <v>0.02</v>
          </cell>
          <cell r="AC30">
            <v>1.1399999999999999</v>
          </cell>
          <cell r="AD30">
            <v>35.200000000000003</v>
          </cell>
          <cell r="AE30">
            <v>29.1</v>
          </cell>
          <cell r="AF30">
            <v>56</v>
          </cell>
          <cell r="AG30">
            <v>0</v>
          </cell>
          <cell r="AM30" t="str">
            <v>○</v>
          </cell>
        </row>
        <row r="31">
          <cell r="A31">
            <v>29</v>
          </cell>
          <cell r="F31">
            <v>30212</v>
          </cell>
          <cell r="G31">
            <v>69.8</v>
          </cell>
          <cell r="H31">
            <v>60</v>
          </cell>
          <cell r="I31">
            <v>0.85</v>
          </cell>
          <cell r="J31">
            <v>154</v>
          </cell>
          <cell r="K31">
            <v>708</v>
          </cell>
          <cell r="M31">
            <v>79</v>
          </cell>
          <cell r="N31">
            <v>30</v>
          </cell>
          <cell r="O31">
            <v>120</v>
          </cell>
          <cell r="P31">
            <v>8.5</v>
          </cell>
          <cell r="Q31">
            <v>120</v>
          </cell>
          <cell r="R31">
            <v>6.1E+16</v>
          </cell>
          <cell r="S31">
            <v>240000000000000</v>
          </cell>
          <cell r="T31">
            <v>16.785329835010767</v>
          </cell>
          <cell r="U31">
            <v>14.380211241711606</v>
          </cell>
          <cell r="V31">
            <v>1.17</v>
          </cell>
          <cell r="W31">
            <v>3.82</v>
          </cell>
          <cell r="X31">
            <v>0.77</v>
          </cell>
          <cell r="Y31">
            <v>21.1</v>
          </cell>
          <cell r="Z31">
            <v>6.3</v>
          </cell>
          <cell r="AA31">
            <v>0.01</v>
          </cell>
          <cell r="AB31">
            <v>0.02</v>
          </cell>
          <cell r="AC31">
            <v>1.01</v>
          </cell>
          <cell r="AD31">
            <v>33.299999999999997</v>
          </cell>
          <cell r="AE31">
            <v>26.3</v>
          </cell>
          <cell r="AF31">
            <v>56</v>
          </cell>
          <cell r="AG31">
            <v>1</v>
          </cell>
          <cell r="AL31" t="str">
            <v>○</v>
          </cell>
          <cell r="AM31" t="str">
            <v>○</v>
          </cell>
        </row>
        <row r="32">
          <cell r="A32">
            <v>30</v>
          </cell>
          <cell r="F32">
            <v>30220</v>
          </cell>
          <cell r="G32">
            <v>66.8</v>
          </cell>
          <cell r="H32">
            <v>56</v>
          </cell>
          <cell r="I32">
            <v>0.84</v>
          </cell>
          <cell r="J32">
            <v>154</v>
          </cell>
          <cell r="K32">
            <v>785</v>
          </cell>
          <cell r="M32">
            <v>81</v>
          </cell>
          <cell r="N32">
            <v>30</v>
          </cell>
          <cell r="O32">
            <v>119</v>
          </cell>
          <cell r="P32">
            <v>8</v>
          </cell>
          <cell r="Q32">
            <v>112</v>
          </cell>
          <cell r="R32">
            <v>7.3E+16</v>
          </cell>
          <cell r="S32">
            <v>200000000000000</v>
          </cell>
          <cell r="T32">
            <v>16.863322860120455</v>
          </cell>
          <cell r="U32">
            <v>14.301029995663981</v>
          </cell>
          <cell r="V32">
            <v>1.1599999999999999</v>
          </cell>
          <cell r="W32">
            <v>3.78</v>
          </cell>
          <cell r="X32">
            <v>0.73</v>
          </cell>
          <cell r="Y32">
            <v>19.100000000000001</v>
          </cell>
          <cell r="Z32">
            <v>6.4</v>
          </cell>
          <cell r="AA32">
            <v>0.01</v>
          </cell>
          <cell r="AB32">
            <v>0</v>
          </cell>
          <cell r="AC32">
            <v>0.95</v>
          </cell>
          <cell r="AD32">
            <v>34.700000000000003</v>
          </cell>
          <cell r="AE32">
            <v>26.2</v>
          </cell>
          <cell r="AF32">
            <v>56</v>
          </cell>
          <cell r="AG32">
            <v>1</v>
          </cell>
          <cell r="AL32" t="str">
            <v>○</v>
          </cell>
        </row>
        <row r="33">
          <cell r="A33">
            <v>31</v>
          </cell>
          <cell r="F33">
            <v>30225</v>
          </cell>
          <cell r="G33">
            <v>59</v>
          </cell>
          <cell r="H33">
            <v>50</v>
          </cell>
          <cell r="I33">
            <v>0.85</v>
          </cell>
          <cell r="J33">
            <v>153</v>
          </cell>
          <cell r="K33">
            <v>717</v>
          </cell>
          <cell r="M33">
            <v>78</v>
          </cell>
          <cell r="N33">
            <v>28</v>
          </cell>
          <cell r="O33">
            <v>120</v>
          </cell>
          <cell r="P33">
            <v>8.4</v>
          </cell>
          <cell r="Q33">
            <v>124</v>
          </cell>
          <cell r="R33">
            <v>9.4E+16</v>
          </cell>
          <cell r="S33">
            <v>210000000000000</v>
          </cell>
          <cell r="T33">
            <v>16.973127853599699</v>
          </cell>
          <cell r="U33">
            <v>14.32221929473392</v>
          </cell>
          <cell r="V33">
            <v>1.1299999999999999</v>
          </cell>
          <cell r="W33">
            <v>3.75</v>
          </cell>
          <cell r="X33">
            <v>0.83</v>
          </cell>
          <cell r="Y33">
            <v>22.6</v>
          </cell>
          <cell r="Z33">
            <v>6.1</v>
          </cell>
          <cell r="AA33">
            <v>0.02</v>
          </cell>
          <cell r="AB33">
            <v>0.01</v>
          </cell>
          <cell r="AC33">
            <v>0.91</v>
          </cell>
          <cell r="AD33">
            <v>35.299999999999997</v>
          </cell>
          <cell r="AE33">
            <v>27.3</v>
          </cell>
          <cell r="AF33">
            <v>56.1</v>
          </cell>
          <cell r="AG33">
            <v>0</v>
          </cell>
          <cell r="AL33" t="str">
            <v>○</v>
          </cell>
        </row>
        <row r="34">
          <cell r="A34">
            <v>32</v>
          </cell>
          <cell r="F34">
            <v>30227</v>
          </cell>
          <cell r="G34">
            <v>61.2</v>
          </cell>
          <cell r="H34">
            <v>50</v>
          </cell>
          <cell r="I34">
            <v>0.82</v>
          </cell>
          <cell r="J34">
            <v>156</v>
          </cell>
          <cell r="K34">
            <v>678</v>
          </cell>
          <cell r="M34">
            <v>77</v>
          </cell>
          <cell r="N34">
            <v>31</v>
          </cell>
          <cell r="O34">
            <v>121</v>
          </cell>
          <cell r="P34">
            <v>8</v>
          </cell>
          <cell r="Q34">
            <v>123</v>
          </cell>
          <cell r="R34">
            <v>7E+16</v>
          </cell>
          <cell r="S34">
            <v>240000000000000</v>
          </cell>
          <cell r="T34">
            <v>16.845098040014257</v>
          </cell>
          <cell r="U34">
            <v>14.380211241711606</v>
          </cell>
          <cell r="V34">
            <v>1.1299999999999999</v>
          </cell>
          <cell r="W34">
            <v>3.73</v>
          </cell>
          <cell r="X34">
            <v>0.74</v>
          </cell>
          <cell r="Y34">
            <v>20.100000000000001</v>
          </cell>
          <cell r="Z34">
            <v>6.4</v>
          </cell>
          <cell r="AA34">
            <v>0.02</v>
          </cell>
          <cell r="AB34">
            <v>0</v>
          </cell>
          <cell r="AC34">
            <v>0.95</v>
          </cell>
          <cell r="AD34">
            <v>35.299999999999997</v>
          </cell>
          <cell r="AE34">
            <v>27.7</v>
          </cell>
          <cell r="AF34">
            <v>56</v>
          </cell>
          <cell r="AG34">
            <v>0</v>
          </cell>
          <cell r="AL34" t="str">
            <v>○</v>
          </cell>
          <cell r="AM34" t="str">
            <v>○</v>
          </cell>
        </row>
        <row r="35">
          <cell r="A35">
            <v>33</v>
          </cell>
          <cell r="F35">
            <v>30304</v>
          </cell>
          <cell r="G35">
            <v>61.2</v>
          </cell>
          <cell r="H35">
            <v>52</v>
          </cell>
          <cell r="I35">
            <v>0.85</v>
          </cell>
          <cell r="J35">
            <v>156</v>
          </cell>
          <cell r="K35">
            <v>737</v>
          </cell>
          <cell r="M35">
            <v>80</v>
          </cell>
          <cell r="N35">
            <v>32</v>
          </cell>
          <cell r="O35">
            <v>121</v>
          </cell>
          <cell r="P35">
            <v>8.3000000000000007</v>
          </cell>
          <cell r="Q35">
            <v>123</v>
          </cell>
          <cell r="R35">
            <v>6.8E+16</v>
          </cell>
          <cell r="S35">
            <v>220000000000000</v>
          </cell>
          <cell r="T35">
            <v>16.832508912706235</v>
          </cell>
          <cell r="U35">
            <v>14.342422680822207</v>
          </cell>
          <cell r="V35">
            <v>1.1299999999999999</v>
          </cell>
          <cell r="W35">
            <v>3.66</v>
          </cell>
          <cell r="X35">
            <v>0.77</v>
          </cell>
          <cell r="Y35">
            <v>20.100000000000001</v>
          </cell>
          <cell r="Z35">
            <v>6.3</v>
          </cell>
          <cell r="AA35">
            <v>0.01</v>
          </cell>
          <cell r="AB35">
            <v>0.02</v>
          </cell>
          <cell r="AC35">
            <v>0.95</v>
          </cell>
          <cell r="AD35">
            <v>34.6</v>
          </cell>
          <cell r="AE35">
            <v>27.3</v>
          </cell>
          <cell r="AF35">
            <v>56</v>
          </cell>
          <cell r="AG35">
            <v>1</v>
          </cell>
          <cell r="AL35" t="str">
            <v>○</v>
          </cell>
        </row>
        <row r="36">
          <cell r="A36">
            <v>34</v>
          </cell>
          <cell r="F36">
            <v>30306</v>
          </cell>
          <cell r="G36">
            <v>63.6</v>
          </cell>
          <cell r="H36">
            <v>52</v>
          </cell>
          <cell r="I36">
            <v>0.82</v>
          </cell>
          <cell r="J36">
            <v>154</v>
          </cell>
          <cell r="K36">
            <v>749</v>
          </cell>
          <cell r="M36">
            <v>76</v>
          </cell>
          <cell r="N36">
            <v>30</v>
          </cell>
          <cell r="O36">
            <v>117</v>
          </cell>
          <cell r="P36">
            <v>8</v>
          </cell>
          <cell r="Q36">
            <v>122</v>
          </cell>
          <cell r="R36">
            <v>8.4E+16</v>
          </cell>
          <cell r="S36">
            <v>210000000000000</v>
          </cell>
          <cell r="T36">
            <v>16.924279286061882</v>
          </cell>
          <cell r="U36">
            <v>14.32221929473392</v>
          </cell>
          <cell r="V36">
            <v>1.1200000000000001</v>
          </cell>
          <cell r="W36">
            <v>3.94</v>
          </cell>
          <cell r="X36">
            <v>0.79</v>
          </cell>
          <cell r="Y36">
            <v>22.8</v>
          </cell>
          <cell r="Z36">
            <v>6.4</v>
          </cell>
          <cell r="AA36">
            <v>0.01</v>
          </cell>
          <cell r="AB36">
            <v>0</v>
          </cell>
          <cell r="AC36">
            <v>1.03</v>
          </cell>
          <cell r="AD36">
            <v>34.4</v>
          </cell>
          <cell r="AE36">
            <v>26.6</v>
          </cell>
          <cell r="AF36">
            <v>56</v>
          </cell>
          <cell r="AG36">
            <v>0</v>
          </cell>
          <cell r="AL36" t="str">
            <v>○</v>
          </cell>
          <cell r="AM36" t="str">
            <v>○</v>
          </cell>
        </row>
        <row r="37">
          <cell r="A37">
            <v>35</v>
          </cell>
          <cell r="F37">
            <v>30310</v>
          </cell>
          <cell r="G37">
            <v>59.6</v>
          </cell>
          <cell r="H37">
            <v>50</v>
          </cell>
          <cell r="I37">
            <v>0.84</v>
          </cell>
          <cell r="J37">
            <v>161</v>
          </cell>
          <cell r="K37">
            <v>699</v>
          </cell>
          <cell r="M37">
            <v>85</v>
          </cell>
          <cell r="N37">
            <v>30</v>
          </cell>
          <cell r="O37">
            <v>118</v>
          </cell>
          <cell r="P37">
            <v>8.4</v>
          </cell>
          <cell r="Q37">
            <v>122</v>
          </cell>
          <cell r="R37">
            <v>4.5E+16</v>
          </cell>
          <cell r="S37">
            <v>190000000000000</v>
          </cell>
          <cell r="T37">
            <v>16.653212513775344</v>
          </cell>
          <cell r="U37">
            <v>14.278753600952829</v>
          </cell>
          <cell r="V37">
            <v>1.1499999999999999</v>
          </cell>
          <cell r="W37">
            <v>3.81</v>
          </cell>
          <cell r="X37">
            <v>0.76</v>
          </cell>
          <cell r="Y37">
            <v>27.9</v>
          </cell>
          <cell r="Z37">
            <v>6.3</v>
          </cell>
          <cell r="AA37">
            <v>0.02</v>
          </cell>
          <cell r="AB37">
            <v>0.01</v>
          </cell>
          <cell r="AC37">
            <v>1.04</v>
          </cell>
          <cell r="AD37">
            <v>33.299999999999997</v>
          </cell>
          <cell r="AE37">
            <v>26.1</v>
          </cell>
          <cell r="AF37">
            <v>56</v>
          </cell>
          <cell r="AG37">
            <v>0</v>
          </cell>
          <cell r="AL37" t="str">
            <v>○</v>
          </cell>
          <cell r="AM37" t="str">
            <v>○</v>
          </cell>
        </row>
        <row r="38">
          <cell r="A38">
            <v>36</v>
          </cell>
          <cell r="F38">
            <v>30313</v>
          </cell>
          <cell r="G38">
            <v>64.2</v>
          </cell>
          <cell r="H38">
            <v>54</v>
          </cell>
          <cell r="I38">
            <v>0.84</v>
          </cell>
          <cell r="J38">
            <v>161</v>
          </cell>
          <cell r="K38">
            <v>711</v>
          </cell>
          <cell r="M38">
            <v>73</v>
          </cell>
          <cell r="N38">
            <v>31</v>
          </cell>
          <cell r="O38">
            <v>118</v>
          </cell>
          <cell r="P38">
            <v>7.9</v>
          </cell>
          <cell r="Q38">
            <v>116</v>
          </cell>
          <cell r="R38">
            <v>6.6E+16</v>
          </cell>
          <cell r="S38">
            <v>220000000000000</v>
          </cell>
          <cell r="T38">
            <v>16.819543935541869</v>
          </cell>
          <cell r="U38">
            <v>14.342422680822207</v>
          </cell>
          <cell r="V38">
            <v>1.17</v>
          </cell>
          <cell r="W38">
            <v>3.76</v>
          </cell>
          <cell r="X38">
            <v>0.77</v>
          </cell>
          <cell r="Y38">
            <v>18.8</v>
          </cell>
          <cell r="Z38">
            <v>6.4</v>
          </cell>
          <cell r="AA38">
            <v>0.01</v>
          </cell>
          <cell r="AB38">
            <v>0</v>
          </cell>
          <cell r="AC38">
            <v>0.92</v>
          </cell>
          <cell r="AD38">
            <v>34.6</v>
          </cell>
          <cell r="AE38">
            <v>27.4</v>
          </cell>
          <cell r="AF38">
            <v>56</v>
          </cell>
          <cell r="AG38">
            <v>0</v>
          </cell>
          <cell r="AL38" t="str">
            <v>○</v>
          </cell>
          <cell r="AM38" t="str">
            <v>○</v>
          </cell>
        </row>
        <row r="39">
          <cell r="A39">
            <v>37</v>
          </cell>
          <cell r="F39">
            <v>30319</v>
          </cell>
          <cell r="G39">
            <v>60.8</v>
          </cell>
          <cell r="H39">
            <v>52</v>
          </cell>
          <cell r="I39">
            <v>0.86</v>
          </cell>
          <cell r="J39">
            <v>156</v>
          </cell>
          <cell r="K39">
            <v>739</v>
          </cell>
          <cell r="M39">
            <v>75</v>
          </cell>
          <cell r="N39">
            <v>33</v>
          </cell>
          <cell r="O39">
            <v>118</v>
          </cell>
          <cell r="P39">
            <v>8.1999999999999993</v>
          </cell>
          <cell r="Q39">
            <v>117</v>
          </cell>
          <cell r="R39">
            <v>7E+16</v>
          </cell>
          <cell r="S39">
            <v>200000000000000</v>
          </cell>
          <cell r="T39">
            <v>16.845098040014257</v>
          </cell>
          <cell r="U39">
            <v>14.301029995663981</v>
          </cell>
          <cell r="V39">
            <v>1.1200000000000001</v>
          </cell>
          <cell r="W39">
            <v>3.77</v>
          </cell>
          <cell r="X39">
            <v>0.78</v>
          </cell>
          <cell r="Y39">
            <v>20.8</v>
          </cell>
          <cell r="Z39">
            <v>6.1</v>
          </cell>
          <cell r="AA39">
            <v>0.01</v>
          </cell>
          <cell r="AB39">
            <v>0</v>
          </cell>
          <cell r="AC39">
            <v>0.8</v>
          </cell>
          <cell r="AD39">
            <v>35</v>
          </cell>
          <cell r="AE39">
            <v>27</v>
          </cell>
          <cell r="AF39">
            <v>56</v>
          </cell>
          <cell r="AG39">
            <v>1</v>
          </cell>
          <cell r="AL39" t="str">
            <v>○</v>
          </cell>
        </row>
        <row r="40">
          <cell r="A40">
            <v>38</v>
          </cell>
          <cell r="D40" t="str">
            <v>30319振替え</v>
          </cell>
          <cell r="F40">
            <v>30409</v>
          </cell>
          <cell r="G40">
            <v>60.6</v>
          </cell>
          <cell r="I40">
            <v>0.9</v>
          </cell>
          <cell r="J40">
            <v>155</v>
          </cell>
          <cell r="K40">
            <v>752</v>
          </cell>
          <cell r="M40">
            <v>73</v>
          </cell>
          <cell r="N40">
            <v>32</v>
          </cell>
          <cell r="O40">
            <v>119</v>
          </cell>
          <cell r="P40">
            <v>8</v>
          </cell>
          <cell r="Q40">
            <v>116</v>
          </cell>
          <cell r="R40">
            <v>5.8E+16</v>
          </cell>
          <cell r="S40">
            <v>240000000000000</v>
          </cell>
          <cell r="T40">
            <v>16.763427993562939</v>
          </cell>
          <cell r="U40">
            <v>14.380211241711606</v>
          </cell>
          <cell r="V40">
            <v>1.1200000000000001</v>
          </cell>
          <cell r="W40">
            <v>3.7</v>
          </cell>
          <cell r="X40">
            <v>0.7</v>
          </cell>
          <cell r="Y40">
            <v>24</v>
          </cell>
          <cell r="Z40">
            <v>6</v>
          </cell>
          <cell r="AA40">
            <v>0.01</v>
          </cell>
          <cell r="AB40">
            <v>0.01</v>
          </cell>
          <cell r="AC40">
            <v>0.76</v>
          </cell>
          <cell r="AD40">
            <v>35</v>
          </cell>
          <cell r="AE40">
            <v>26.8</v>
          </cell>
          <cell r="AF40">
            <v>56</v>
          </cell>
          <cell r="AG40">
            <v>1</v>
          </cell>
          <cell r="AM40" t="str">
            <v>○</v>
          </cell>
        </row>
        <row r="41">
          <cell r="A41">
            <v>39</v>
          </cell>
          <cell r="F41">
            <v>30413</v>
          </cell>
          <cell r="G41">
            <v>56.6</v>
          </cell>
          <cell r="H41">
            <v>50</v>
          </cell>
          <cell r="I41">
            <v>0.88</v>
          </cell>
          <cell r="J41">
            <v>153</v>
          </cell>
          <cell r="K41">
            <v>782</v>
          </cell>
          <cell r="M41">
            <v>77</v>
          </cell>
          <cell r="N41">
            <v>35</v>
          </cell>
          <cell r="O41">
            <v>118</v>
          </cell>
          <cell r="P41">
            <v>7.9</v>
          </cell>
          <cell r="Q41">
            <v>113</v>
          </cell>
          <cell r="R41">
            <v>1.1E+17</v>
          </cell>
          <cell r="S41">
            <v>190000000000000</v>
          </cell>
          <cell r="T41">
            <v>17.041392685158225</v>
          </cell>
          <cell r="U41">
            <v>14.278753600952829</v>
          </cell>
          <cell r="V41">
            <v>1.1299999999999999</v>
          </cell>
          <cell r="W41">
            <v>3.7</v>
          </cell>
          <cell r="X41">
            <v>0.83</v>
          </cell>
          <cell r="Y41">
            <v>20.399999999999999</v>
          </cell>
          <cell r="Z41">
            <v>6.1</v>
          </cell>
          <cell r="AA41">
            <v>0.02</v>
          </cell>
          <cell r="AB41">
            <v>0.03</v>
          </cell>
          <cell r="AC41">
            <v>0.93</v>
          </cell>
          <cell r="AD41">
            <v>33.1</v>
          </cell>
          <cell r="AE41">
            <v>27.6</v>
          </cell>
          <cell r="AF41">
            <v>56</v>
          </cell>
          <cell r="AG41">
            <v>0</v>
          </cell>
          <cell r="AL41" t="str">
            <v>○</v>
          </cell>
          <cell r="AM41" t="str">
            <v>○</v>
          </cell>
        </row>
        <row r="42">
          <cell r="A42">
            <v>40</v>
          </cell>
          <cell r="F42">
            <v>30508</v>
          </cell>
          <cell r="G42">
            <v>59.6</v>
          </cell>
          <cell r="H42">
            <v>52</v>
          </cell>
          <cell r="I42">
            <v>0.87</v>
          </cell>
          <cell r="J42">
            <v>156</v>
          </cell>
          <cell r="K42">
            <v>709</v>
          </cell>
          <cell r="M42">
            <v>78</v>
          </cell>
          <cell r="N42">
            <v>30</v>
          </cell>
          <cell r="O42">
            <v>119</v>
          </cell>
          <cell r="P42">
            <v>8.1</v>
          </cell>
          <cell r="Q42">
            <v>111</v>
          </cell>
          <cell r="R42">
            <v>4.1E+16</v>
          </cell>
          <cell r="S42">
            <v>200000000000000</v>
          </cell>
          <cell r="T42">
            <v>16.612783856719737</v>
          </cell>
          <cell r="U42">
            <v>14.301029995663981</v>
          </cell>
          <cell r="V42">
            <v>1.1399999999999999</v>
          </cell>
          <cell r="W42">
            <v>3.68</v>
          </cell>
          <cell r="X42">
            <v>0.81</v>
          </cell>
          <cell r="Y42">
            <v>21.2</v>
          </cell>
          <cell r="Z42">
            <v>6.1</v>
          </cell>
          <cell r="AA42">
            <v>0.01</v>
          </cell>
          <cell r="AB42">
            <v>0.01</v>
          </cell>
          <cell r="AC42">
            <v>0.92</v>
          </cell>
          <cell r="AD42">
            <v>35.1</v>
          </cell>
          <cell r="AE42">
            <v>28.9</v>
          </cell>
          <cell r="AF42">
            <v>56</v>
          </cell>
          <cell r="AG42">
            <v>0</v>
          </cell>
          <cell r="AL42" t="str">
            <v>○</v>
          </cell>
          <cell r="AM42" t="str">
            <v>○</v>
          </cell>
        </row>
        <row r="43">
          <cell r="A43">
            <v>41</v>
          </cell>
          <cell r="F43" t="str">
            <v>30509-1</v>
          </cell>
          <cell r="G43">
            <v>61.6</v>
          </cell>
          <cell r="H43">
            <v>52</v>
          </cell>
          <cell r="I43">
            <v>0.84</v>
          </cell>
          <cell r="J43">
            <v>154</v>
          </cell>
          <cell r="K43">
            <v>735</v>
          </cell>
          <cell r="M43">
            <v>79</v>
          </cell>
          <cell r="N43">
            <v>31</v>
          </cell>
          <cell r="O43">
            <v>119</v>
          </cell>
          <cell r="P43">
            <v>8.1</v>
          </cell>
          <cell r="Q43">
            <v>119</v>
          </cell>
          <cell r="R43">
            <v>2.9E+16</v>
          </cell>
          <cell r="S43">
            <v>150000000000000</v>
          </cell>
          <cell r="T43">
            <v>16.462397997898957</v>
          </cell>
          <cell r="U43">
            <v>14.176091259055681</v>
          </cell>
          <cell r="V43">
            <v>1.18</v>
          </cell>
          <cell r="W43">
            <v>3.8</v>
          </cell>
          <cell r="X43">
            <v>0.79</v>
          </cell>
          <cell r="Y43">
            <v>18.5</v>
          </cell>
          <cell r="Z43">
            <v>6.6</v>
          </cell>
          <cell r="AA43">
            <v>0</v>
          </cell>
          <cell r="AB43">
            <v>0.04</v>
          </cell>
          <cell r="AC43">
            <v>0.92</v>
          </cell>
          <cell r="AD43">
            <v>34.5</v>
          </cell>
          <cell r="AE43">
            <v>29.8</v>
          </cell>
          <cell r="AF43">
            <v>56</v>
          </cell>
          <cell r="AG43">
            <v>0</v>
          </cell>
          <cell r="AL43" t="str">
            <v>○</v>
          </cell>
          <cell r="AM43" t="str">
            <v>○</v>
          </cell>
        </row>
        <row r="44">
          <cell r="A44">
            <v>42</v>
          </cell>
          <cell r="F44" t="str">
            <v>30509-2</v>
          </cell>
          <cell r="G44">
            <v>62.8</v>
          </cell>
          <cell r="H44">
            <v>54</v>
          </cell>
          <cell r="I44">
            <v>0.86</v>
          </cell>
          <cell r="J44">
            <v>157</v>
          </cell>
          <cell r="K44">
            <v>767</v>
          </cell>
          <cell r="M44">
            <v>83</v>
          </cell>
          <cell r="N44">
            <v>30</v>
          </cell>
          <cell r="O44">
            <v>122</v>
          </cell>
          <cell r="P44">
            <v>8.4</v>
          </cell>
          <cell r="Q44">
            <v>120</v>
          </cell>
          <cell r="R44">
            <v>3.6E+16</v>
          </cell>
          <cell r="S44">
            <v>150000000000000</v>
          </cell>
          <cell r="T44">
            <v>16.556302500767288</v>
          </cell>
          <cell r="U44">
            <v>14.176091259055681</v>
          </cell>
          <cell r="V44">
            <v>1.1299999999999999</v>
          </cell>
          <cell r="W44">
            <v>3.69</v>
          </cell>
          <cell r="X44">
            <v>0.85</v>
          </cell>
          <cell r="Y44">
            <v>21</v>
          </cell>
          <cell r="Z44">
            <v>6.3</v>
          </cell>
          <cell r="AA44">
            <v>0.01</v>
          </cell>
          <cell r="AB44">
            <v>0.02</v>
          </cell>
          <cell r="AC44">
            <v>0.92</v>
          </cell>
          <cell r="AD44">
            <v>35.200000000000003</v>
          </cell>
          <cell r="AE44">
            <v>28.9</v>
          </cell>
          <cell r="AF44">
            <v>56</v>
          </cell>
          <cell r="AG44">
            <v>0</v>
          </cell>
          <cell r="AL44" t="str">
            <v>○</v>
          </cell>
          <cell r="AM44" t="str">
            <v>○</v>
          </cell>
        </row>
        <row r="45">
          <cell r="A45">
            <v>43</v>
          </cell>
          <cell r="F45">
            <v>30512</v>
          </cell>
          <cell r="G45">
            <v>59.6</v>
          </cell>
          <cell r="H45">
            <v>52</v>
          </cell>
          <cell r="I45">
            <v>0.9</v>
          </cell>
          <cell r="J45">
            <v>159</v>
          </cell>
          <cell r="K45">
            <v>743</v>
          </cell>
          <cell r="M45">
            <v>80</v>
          </cell>
          <cell r="N45">
            <v>30</v>
          </cell>
          <cell r="O45">
            <v>119</v>
          </cell>
          <cell r="P45">
            <v>7.9</v>
          </cell>
          <cell r="Q45">
            <v>106</v>
          </cell>
          <cell r="R45">
            <v>3.5E+16</v>
          </cell>
          <cell r="S45">
            <v>170000000000000</v>
          </cell>
          <cell r="T45">
            <v>16.544068044350276</v>
          </cell>
          <cell r="U45">
            <v>14.230448921378274</v>
          </cell>
          <cell r="V45">
            <v>1.1399999999999999</v>
          </cell>
          <cell r="W45">
            <v>3.71</v>
          </cell>
          <cell r="X45">
            <v>0.82</v>
          </cell>
          <cell r="Y45">
            <v>19.2</v>
          </cell>
          <cell r="Z45">
            <v>6.1</v>
          </cell>
          <cell r="AA45">
            <v>0.01</v>
          </cell>
          <cell r="AB45">
            <v>0.01</v>
          </cell>
          <cell r="AC45">
            <v>1</v>
          </cell>
          <cell r="AD45">
            <v>35.299999999999997</v>
          </cell>
          <cell r="AE45">
            <v>29.3</v>
          </cell>
          <cell r="AF45">
            <v>56.1</v>
          </cell>
          <cell r="AG45">
            <v>0</v>
          </cell>
          <cell r="AL45" t="str">
            <v>○</v>
          </cell>
          <cell r="AM45" t="str">
            <v>○</v>
          </cell>
        </row>
        <row r="46">
          <cell r="A46">
            <v>44</v>
          </cell>
          <cell r="F46">
            <v>30513</v>
          </cell>
          <cell r="G46">
            <v>60.2</v>
          </cell>
          <cell r="H46">
            <v>52</v>
          </cell>
          <cell r="I46">
            <v>0.86</v>
          </cell>
          <cell r="J46">
            <v>157</v>
          </cell>
          <cell r="K46">
            <v>786</v>
          </cell>
          <cell r="M46">
            <v>72</v>
          </cell>
          <cell r="N46">
            <v>29</v>
          </cell>
          <cell r="O46">
            <v>119</v>
          </cell>
          <cell r="P46">
            <v>8.3000000000000007</v>
          </cell>
          <cell r="Q46">
            <v>118</v>
          </cell>
          <cell r="R46">
            <v>3.6E+16</v>
          </cell>
          <cell r="S46">
            <v>180000000000000</v>
          </cell>
          <cell r="T46">
            <v>16.556302500767288</v>
          </cell>
          <cell r="U46">
            <v>14.255272505103306</v>
          </cell>
          <cell r="V46">
            <v>1.1000000000000001</v>
          </cell>
          <cell r="W46">
            <v>3.72</v>
          </cell>
          <cell r="X46">
            <v>0.86</v>
          </cell>
          <cell r="Y46">
            <v>20</v>
          </cell>
          <cell r="Z46">
            <v>6.1</v>
          </cell>
          <cell r="AA46">
            <v>0.01</v>
          </cell>
          <cell r="AB46">
            <v>0</v>
          </cell>
          <cell r="AC46">
            <v>0.93</v>
          </cell>
          <cell r="AD46">
            <v>35.6</v>
          </cell>
          <cell r="AE46">
            <v>29.1</v>
          </cell>
          <cell r="AF46">
            <v>56.1</v>
          </cell>
          <cell r="AG46">
            <v>0</v>
          </cell>
          <cell r="AL46" t="str">
            <v>○</v>
          </cell>
          <cell r="AM46" t="str">
            <v>○</v>
          </cell>
        </row>
        <row r="47">
          <cell r="A47">
            <v>45</v>
          </cell>
          <cell r="F47">
            <v>30514</v>
          </cell>
          <cell r="G47">
            <v>59.4</v>
          </cell>
          <cell r="H47">
            <v>50</v>
          </cell>
          <cell r="I47">
            <v>0.84</v>
          </cell>
          <cell r="J47">
            <v>156</v>
          </cell>
          <cell r="K47">
            <v>786</v>
          </cell>
          <cell r="M47">
            <v>77</v>
          </cell>
          <cell r="N47">
            <v>29</v>
          </cell>
          <cell r="O47">
            <v>118</v>
          </cell>
          <cell r="P47">
            <v>8.3000000000000007</v>
          </cell>
          <cell r="Q47">
            <v>113</v>
          </cell>
          <cell r="R47">
            <v>3.6E+16</v>
          </cell>
          <cell r="S47">
            <v>170000000000000</v>
          </cell>
          <cell r="T47">
            <v>16.556302500767288</v>
          </cell>
          <cell r="U47">
            <v>14.230448921378274</v>
          </cell>
          <cell r="V47">
            <v>1.1000000000000001</v>
          </cell>
          <cell r="W47">
            <v>3.65</v>
          </cell>
          <cell r="X47">
            <v>0.89</v>
          </cell>
          <cell r="Y47">
            <v>21</v>
          </cell>
          <cell r="Z47">
            <v>6.1</v>
          </cell>
          <cell r="AA47">
            <v>0.01</v>
          </cell>
          <cell r="AB47">
            <v>0</v>
          </cell>
          <cell r="AC47">
            <v>0.94</v>
          </cell>
          <cell r="AD47">
            <v>35.1</v>
          </cell>
          <cell r="AE47">
            <v>28.4</v>
          </cell>
          <cell r="AF47">
            <v>56.1</v>
          </cell>
          <cell r="AG47">
            <v>0</v>
          </cell>
          <cell r="AL47" t="str">
            <v>○</v>
          </cell>
          <cell r="AM47" t="str">
            <v>○</v>
          </cell>
        </row>
        <row r="48">
          <cell r="A48">
            <v>46</v>
          </cell>
          <cell r="F48">
            <v>30515</v>
          </cell>
          <cell r="G48">
            <v>57.6</v>
          </cell>
          <cell r="H48">
            <v>50</v>
          </cell>
          <cell r="I48">
            <v>0.87</v>
          </cell>
          <cell r="J48">
            <v>154</v>
          </cell>
          <cell r="K48">
            <v>727</v>
          </cell>
          <cell r="M48">
            <v>78</v>
          </cell>
          <cell r="N48">
            <v>28</v>
          </cell>
          <cell r="O48">
            <v>121</v>
          </cell>
          <cell r="P48">
            <v>8.1999999999999993</v>
          </cell>
          <cell r="Q48">
            <v>113</v>
          </cell>
          <cell r="R48">
            <v>3.6E+16</v>
          </cell>
          <cell r="S48">
            <v>200000000000000</v>
          </cell>
          <cell r="T48">
            <v>16.556302500767288</v>
          </cell>
          <cell r="U48">
            <v>14.301029995663981</v>
          </cell>
          <cell r="V48">
            <v>1.1399999999999999</v>
          </cell>
          <cell r="W48">
            <v>3.78</v>
          </cell>
          <cell r="X48">
            <v>0.96</v>
          </cell>
          <cell r="Y48">
            <v>19.899999999999999</v>
          </cell>
          <cell r="Z48">
            <v>6.2</v>
          </cell>
          <cell r="AA48">
            <v>0.01</v>
          </cell>
          <cell r="AB48">
            <v>0</v>
          </cell>
          <cell r="AC48">
            <v>0.91</v>
          </cell>
          <cell r="AD48">
            <v>34.5</v>
          </cell>
          <cell r="AE48">
            <v>28.5</v>
          </cell>
          <cell r="AF48">
            <v>56.1</v>
          </cell>
          <cell r="AG48">
            <v>0</v>
          </cell>
          <cell r="AL48" t="str">
            <v>○</v>
          </cell>
          <cell r="AM48" t="str">
            <v>○</v>
          </cell>
        </row>
        <row r="49">
          <cell r="A49">
            <v>47</v>
          </cell>
          <cell r="F49">
            <v>30519</v>
          </cell>
          <cell r="G49">
            <v>56</v>
          </cell>
          <cell r="H49">
            <v>48</v>
          </cell>
          <cell r="I49">
            <v>0.85</v>
          </cell>
          <cell r="J49">
            <v>158</v>
          </cell>
          <cell r="K49">
            <v>738</v>
          </cell>
          <cell r="M49">
            <v>82</v>
          </cell>
          <cell r="N49">
            <v>29</v>
          </cell>
          <cell r="O49">
            <v>131</v>
          </cell>
          <cell r="P49">
            <v>8.1999999999999993</v>
          </cell>
          <cell r="Q49">
            <v>125</v>
          </cell>
          <cell r="R49">
            <v>3.2E+16</v>
          </cell>
          <cell r="S49">
            <v>140000000000000</v>
          </cell>
          <cell r="T49">
            <v>16.505149978319906</v>
          </cell>
          <cell r="U49">
            <v>14.146128035678238</v>
          </cell>
          <cell r="V49">
            <v>1.1499999999999999</v>
          </cell>
          <cell r="W49">
            <v>3.8</v>
          </cell>
          <cell r="X49">
            <v>0.8</v>
          </cell>
          <cell r="Y49">
            <v>19.3</v>
          </cell>
          <cell r="Z49">
            <v>6.3</v>
          </cell>
          <cell r="AA49">
            <v>0</v>
          </cell>
          <cell r="AB49">
            <v>0</v>
          </cell>
          <cell r="AC49">
            <v>0.9</v>
          </cell>
          <cell r="AD49">
            <v>34.700000000000003</v>
          </cell>
          <cell r="AE49">
            <v>28.2</v>
          </cell>
          <cell r="AF49">
            <v>56</v>
          </cell>
          <cell r="AG49">
            <v>0</v>
          </cell>
          <cell r="AL49" t="str">
            <v>○</v>
          </cell>
          <cell r="AM49" t="str">
            <v>○</v>
          </cell>
        </row>
        <row r="50">
          <cell r="A50">
            <v>48</v>
          </cell>
          <cell r="F50">
            <v>30520</v>
          </cell>
          <cell r="G50">
            <v>56</v>
          </cell>
          <cell r="H50">
            <v>48</v>
          </cell>
          <cell r="I50">
            <v>0.85</v>
          </cell>
          <cell r="J50">
            <v>154</v>
          </cell>
          <cell r="K50">
            <v>800</v>
          </cell>
          <cell r="M50">
            <v>80</v>
          </cell>
          <cell r="N50">
            <v>29</v>
          </cell>
          <cell r="O50">
            <v>119</v>
          </cell>
          <cell r="P50">
            <v>7.8</v>
          </cell>
          <cell r="Q50">
            <v>118</v>
          </cell>
          <cell r="R50">
            <v>5E+16</v>
          </cell>
          <cell r="S50">
            <v>140000000000000</v>
          </cell>
          <cell r="T50">
            <v>16.698970004336019</v>
          </cell>
          <cell r="U50">
            <v>14.146128035678238</v>
          </cell>
          <cell r="V50">
            <v>1.1499999999999999</v>
          </cell>
          <cell r="W50">
            <v>3.69</v>
          </cell>
          <cell r="X50">
            <v>0.8</v>
          </cell>
          <cell r="Y50">
            <v>18.3</v>
          </cell>
          <cell r="Z50">
            <v>6</v>
          </cell>
          <cell r="AA50">
            <v>0</v>
          </cell>
          <cell r="AB50">
            <v>0</v>
          </cell>
          <cell r="AC50">
            <v>0.87</v>
          </cell>
          <cell r="AD50">
            <v>34</v>
          </cell>
          <cell r="AE50">
            <v>28.7</v>
          </cell>
          <cell r="AF50">
            <v>56</v>
          </cell>
          <cell r="AG50">
            <v>0</v>
          </cell>
          <cell r="AL50" t="str">
            <v>○</v>
          </cell>
          <cell r="AM50" t="str">
            <v>○</v>
          </cell>
        </row>
        <row r="51">
          <cell r="A51">
            <v>49</v>
          </cell>
          <cell r="F51">
            <v>30521</v>
          </cell>
          <cell r="G51">
            <v>56</v>
          </cell>
          <cell r="H51">
            <v>48</v>
          </cell>
          <cell r="I51">
            <v>0.86</v>
          </cell>
          <cell r="J51">
            <v>156</v>
          </cell>
          <cell r="K51">
            <v>744</v>
          </cell>
          <cell r="M51">
            <v>78</v>
          </cell>
          <cell r="N51">
            <v>29</v>
          </cell>
          <cell r="O51">
            <v>119</v>
          </cell>
          <cell r="P51">
            <v>8</v>
          </cell>
          <cell r="Q51">
            <v>117</v>
          </cell>
          <cell r="R51">
            <v>1.2E+17</v>
          </cell>
          <cell r="S51">
            <v>190000000000000</v>
          </cell>
          <cell r="T51">
            <v>17.079181246047625</v>
          </cell>
          <cell r="U51">
            <v>14.278753600952829</v>
          </cell>
          <cell r="V51">
            <v>1.1200000000000001</v>
          </cell>
          <cell r="W51">
            <v>3.71</v>
          </cell>
          <cell r="X51">
            <v>0.84</v>
          </cell>
          <cell r="Y51">
            <v>18.600000000000001</v>
          </cell>
          <cell r="Z51">
            <v>6.2</v>
          </cell>
          <cell r="AA51">
            <v>0</v>
          </cell>
          <cell r="AB51">
            <v>0</v>
          </cell>
          <cell r="AC51">
            <v>0.84</v>
          </cell>
          <cell r="AD51">
            <v>34.4</v>
          </cell>
          <cell r="AE51">
            <v>28.6</v>
          </cell>
          <cell r="AF51">
            <v>56.1</v>
          </cell>
          <cell r="AG51">
            <v>0</v>
          </cell>
          <cell r="AL51" t="str">
            <v>○</v>
          </cell>
          <cell r="AM51" t="str">
            <v>○</v>
          </cell>
        </row>
        <row r="52">
          <cell r="A52">
            <v>50</v>
          </cell>
          <cell r="F52">
            <v>30522</v>
          </cell>
          <cell r="G52">
            <v>55.2</v>
          </cell>
          <cell r="H52">
            <v>48</v>
          </cell>
          <cell r="I52">
            <v>0.87</v>
          </cell>
          <cell r="J52">
            <v>156</v>
          </cell>
          <cell r="K52">
            <v>694</v>
          </cell>
          <cell r="M52">
            <v>83</v>
          </cell>
          <cell r="N52">
            <v>30</v>
          </cell>
          <cell r="O52">
            <v>117</v>
          </cell>
          <cell r="P52">
            <v>8.1999999999999993</v>
          </cell>
          <cell r="Q52">
            <v>120</v>
          </cell>
          <cell r="R52">
            <v>5.2E+16</v>
          </cell>
          <cell r="S52">
            <v>170000000000000</v>
          </cell>
          <cell r="T52">
            <v>16.716003343634799</v>
          </cell>
          <cell r="U52">
            <v>14.230448921378274</v>
          </cell>
          <cell r="V52">
            <v>1.1399999999999999</v>
          </cell>
          <cell r="W52">
            <v>3.7</v>
          </cell>
          <cell r="X52">
            <v>0.83</v>
          </cell>
          <cell r="Y52">
            <v>19.2</v>
          </cell>
          <cell r="Z52">
            <v>6</v>
          </cell>
          <cell r="AA52">
            <v>0</v>
          </cell>
          <cell r="AB52">
            <v>0</v>
          </cell>
          <cell r="AC52">
            <v>0.98</v>
          </cell>
          <cell r="AD52">
            <v>35.200000000000003</v>
          </cell>
          <cell r="AE52">
            <v>28.6</v>
          </cell>
          <cell r="AF52">
            <v>56.1</v>
          </cell>
          <cell r="AG52">
            <v>0</v>
          </cell>
          <cell r="AL52" t="str">
            <v>○</v>
          </cell>
          <cell r="AM52" t="str">
            <v>○</v>
          </cell>
        </row>
        <row r="53">
          <cell r="A53">
            <v>51</v>
          </cell>
          <cell r="F53">
            <v>30526</v>
          </cell>
          <cell r="G53">
            <v>57.2</v>
          </cell>
          <cell r="H53">
            <v>50</v>
          </cell>
          <cell r="I53">
            <v>0.87</v>
          </cell>
          <cell r="J53">
            <v>157</v>
          </cell>
          <cell r="K53">
            <v>644</v>
          </cell>
          <cell r="M53">
            <v>75</v>
          </cell>
          <cell r="N53">
            <v>31</v>
          </cell>
          <cell r="O53">
            <v>118</v>
          </cell>
          <cell r="P53">
            <v>7.9</v>
          </cell>
          <cell r="Q53">
            <v>117</v>
          </cell>
          <cell r="R53">
            <v>2.9E+16</v>
          </cell>
          <cell r="S53">
            <v>130000000000000</v>
          </cell>
          <cell r="T53">
            <v>16.462397997898957</v>
          </cell>
          <cell r="U53">
            <v>14.113943352306837</v>
          </cell>
          <cell r="V53">
            <v>1.1599999999999999</v>
          </cell>
          <cell r="W53">
            <v>3.7</v>
          </cell>
          <cell r="X53">
            <v>0.8</v>
          </cell>
          <cell r="Y53">
            <v>19.100000000000001</v>
          </cell>
          <cell r="Z53">
            <v>6.3</v>
          </cell>
          <cell r="AA53">
            <v>0.01</v>
          </cell>
          <cell r="AB53">
            <v>0</v>
          </cell>
          <cell r="AC53">
            <v>0.88</v>
          </cell>
          <cell r="AD53">
            <v>34.1</v>
          </cell>
          <cell r="AE53">
            <v>28.5</v>
          </cell>
          <cell r="AF53">
            <v>56.1</v>
          </cell>
          <cell r="AG53">
            <v>0</v>
          </cell>
          <cell r="AL53" t="str">
            <v>○</v>
          </cell>
          <cell r="AM53" t="str">
            <v>○</v>
          </cell>
        </row>
        <row r="54">
          <cell r="A54">
            <v>52</v>
          </cell>
          <cell r="F54">
            <v>30604</v>
          </cell>
          <cell r="G54">
            <v>58.6</v>
          </cell>
          <cell r="H54">
            <v>52</v>
          </cell>
          <cell r="I54">
            <v>0.89</v>
          </cell>
          <cell r="J54">
            <v>158</v>
          </cell>
          <cell r="K54">
            <v>878</v>
          </cell>
          <cell r="M54">
            <v>79</v>
          </cell>
          <cell r="N54">
            <v>30</v>
          </cell>
          <cell r="O54">
            <v>119</v>
          </cell>
          <cell r="P54">
            <v>8.6999999999999993</v>
          </cell>
          <cell r="Q54">
            <v>119</v>
          </cell>
          <cell r="R54">
            <v>3.2E+16</v>
          </cell>
          <cell r="S54">
            <v>260000000000000</v>
          </cell>
          <cell r="T54">
            <v>16.505149978319906</v>
          </cell>
          <cell r="U54">
            <v>14.414973347970818</v>
          </cell>
          <cell r="V54">
            <v>1.1599999999999999</v>
          </cell>
          <cell r="W54">
            <v>3.72</v>
          </cell>
          <cell r="X54">
            <v>0.82</v>
          </cell>
          <cell r="Y54">
            <v>20.399999999999999</v>
          </cell>
          <cell r="Z54">
            <v>6.1</v>
          </cell>
          <cell r="AA54">
            <v>0.01</v>
          </cell>
          <cell r="AB54">
            <v>0.01</v>
          </cell>
          <cell r="AC54">
            <v>0.91</v>
          </cell>
          <cell r="AD54">
            <v>35.9</v>
          </cell>
          <cell r="AE54">
            <v>28.3</v>
          </cell>
          <cell r="AF54">
            <v>56.1</v>
          </cell>
          <cell r="AG54">
            <v>0</v>
          </cell>
          <cell r="AM54" t="str">
            <v>○</v>
          </cell>
        </row>
        <row r="55">
          <cell r="A55">
            <v>53</v>
          </cell>
          <cell r="F55">
            <v>30717</v>
          </cell>
          <cell r="G55">
            <v>58</v>
          </cell>
          <cell r="H55">
            <v>52</v>
          </cell>
          <cell r="I55">
            <v>0.9</v>
          </cell>
          <cell r="J55">
            <v>159</v>
          </cell>
          <cell r="K55">
            <v>996</v>
          </cell>
          <cell r="M55">
            <v>75</v>
          </cell>
          <cell r="N55">
            <v>35</v>
          </cell>
          <cell r="O55">
            <v>122</v>
          </cell>
          <cell r="P55">
            <v>8.1</v>
          </cell>
          <cell r="Q55">
            <v>116</v>
          </cell>
          <cell r="R55">
            <v>4.1E+16</v>
          </cell>
          <cell r="S55">
            <v>200000000000000</v>
          </cell>
          <cell r="T55">
            <v>16.612783856719737</v>
          </cell>
          <cell r="U55">
            <v>14.301029995663981</v>
          </cell>
          <cell r="V55">
            <v>1.1299999999999999</v>
          </cell>
          <cell r="W55">
            <v>3.79</v>
          </cell>
          <cell r="X55">
            <v>0.89</v>
          </cell>
          <cell r="Y55">
            <v>20.100000000000001</v>
          </cell>
          <cell r="Z55">
            <v>6</v>
          </cell>
          <cell r="AA55">
            <v>0.01</v>
          </cell>
          <cell r="AB55">
            <v>0</v>
          </cell>
          <cell r="AC55">
            <v>0.74</v>
          </cell>
          <cell r="AD55">
            <v>34.799999999999997</v>
          </cell>
          <cell r="AE55">
            <v>28.2</v>
          </cell>
          <cell r="AF55">
            <v>56</v>
          </cell>
          <cell r="AG55">
            <v>0</v>
          </cell>
          <cell r="AH55">
            <v>1.5</v>
          </cell>
          <cell r="AI55">
            <v>150</v>
          </cell>
          <cell r="AJ55">
            <v>30</v>
          </cell>
          <cell r="AL55" t="str">
            <v>○</v>
          </cell>
          <cell r="AM55" t="str">
            <v>○</v>
          </cell>
        </row>
        <row r="56">
          <cell r="A56">
            <v>54</v>
          </cell>
          <cell r="F56" t="str">
            <v>30723-1</v>
          </cell>
          <cell r="G56">
            <v>60.6</v>
          </cell>
          <cell r="H56">
            <v>52</v>
          </cell>
          <cell r="I56">
            <v>0.86</v>
          </cell>
          <cell r="J56">
            <v>158</v>
          </cell>
          <cell r="K56">
            <v>975</v>
          </cell>
          <cell r="M56">
            <v>75</v>
          </cell>
          <cell r="N56">
            <v>34</v>
          </cell>
          <cell r="O56">
            <v>120</v>
          </cell>
          <cell r="P56">
            <v>8.4</v>
          </cell>
          <cell r="Q56">
            <v>123</v>
          </cell>
          <cell r="R56">
            <v>3E+16</v>
          </cell>
          <cell r="S56">
            <v>140000000000000</v>
          </cell>
          <cell r="T56">
            <v>16.477121254719663</v>
          </cell>
          <cell r="U56">
            <v>14.146128035678238</v>
          </cell>
          <cell r="V56">
            <v>1.1299999999999999</v>
          </cell>
          <cell r="W56">
            <v>3.72</v>
          </cell>
          <cell r="X56">
            <v>0.84</v>
          </cell>
          <cell r="Y56">
            <v>20.8</v>
          </cell>
          <cell r="Z56">
            <v>6</v>
          </cell>
          <cell r="AA56">
            <v>0.01</v>
          </cell>
          <cell r="AB56">
            <v>0.01</v>
          </cell>
          <cell r="AC56">
            <v>0.92</v>
          </cell>
          <cell r="AD56">
            <v>36.200000000000003</v>
          </cell>
          <cell r="AE56">
            <v>27.5</v>
          </cell>
          <cell r="AF56">
            <v>56</v>
          </cell>
          <cell r="AG56">
            <v>0</v>
          </cell>
          <cell r="AH56">
            <v>1.5</v>
          </cell>
          <cell r="AI56">
            <v>50</v>
          </cell>
          <cell r="AJ56">
            <v>10</v>
          </cell>
          <cell r="AL56" t="str">
            <v>○</v>
          </cell>
          <cell r="AM56" t="str">
            <v>○</v>
          </cell>
        </row>
        <row r="57">
          <cell r="A57">
            <v>55</v>
          </cell>
          <cell r="F57" t="str">
            <v>30723-2</v>
          </cell>
          <cell r="G57">
            <v>58.4</v>
          </cell>
          <cell r="H57">
            <v>52</v>
          </cell>
          <cell r="I57">
            <v>0.89</v>
          </cell>
          <cell r="J57">
            <v>160</v>
          </cell>
          <cell r="K57">
            <v>993</v>
          </cell>
          <cell r="M57">
            <v>76</v>
          </cell>
          <cell r="N57">
            <v>31</v>
          </cell>
          <cell r="O57">
            <v>117</v>
          </cell>
          <cell r="P57">
            <v>8.1999999999999993</v>
          </cell>
          <cell r="Q57">
            <v>118</v>
          </cell>
          <cell r="R57">
            <v>2.8E+16</v>
          </cell>
          <cell r="S57">
            <v>250000000000000</v>
          </cell>
          <cell r="T57">
            <v>16.447158031342219</v>
          </cell>
          <cell r="U57">
            <v>14.397940008672037</v>
          </cell>
          <cell r="V57">
            <v>1.1499999999999999</v>
          </cell>
          <cell r="W57">
            <v>3.75</v>
          </cell>
          <cell r="X57">
            <v>0.84</v>
          </cell>
          <cell r="Y57">
            <v>20.3</v>
          </cell>
          <cell r="Z57">
            <v>6.2</v>
          </cell>
          <cell r="AA57">
            <v>0</v>
          </cell>
          <cell r="AB57">
            <v>0</v>
          </cell>
          <cell r="AC57">
            <v>0.95</v>
          </cell>
          <cell r="AD57">
            <v>35</v>
          </cell>
          <cell r="AE57">
            <v>29.3</v>
          </cell>
          <cell r="AF57">
            <v>56</v>
          </cell>
          <cell r="AG57">
            <v>0</v>
          </cell>
          <cell r="AH57">
            <v>1.5</v>
          </cell>
          <cell r="AI57">
            <v>20</v>
          </cell>
          <cell r="AJ57">
            <v>0</v>
          </cell>
          <cell r="AL57" t="str">
            <v>○</v>
          </cell>
          <cell r="AM57" t="str">
            <v>○</v>
          </cell>
        </row>
        <row r="58">
          <cell r="A58">
            <v>56</v>
          </cell>
          <cell r="F58">
            <v>30724</v>
          </cell>
          <cell r="G58">
            <v>56.2</v>
          </cell>
          <cell r="H58">
            <v>50</v>
          </cell>
          <cell r="I58">
            <v>0.89</v>
          </cell>
          <cell r="J58">
            <v>159</v>
          </cell>
          <cell r="K58">
            <v>918</v>
          </cell>
          <cell r="M58">
            <v>75</v>
          </cell>
          <cell r="N58">
            <v>31</v>
          </cell>
          <cell r="O58">
            <v>116</v>
          </cell>
          <cell r="P58">
            <v>7.8</v>
          </cell>
          <cell r="Q58">
            <v>118</v>
          </cell>
          <cell r="R58">
            <v>4.2E+16</v>
          </cell>
          <cell r="S58">
            <v>220000000000000</v>
          </cell>
          <cell r="T58">
            <v>16.623249290397901</v>
          </cell>
          <cell r="U58">
            <v>14.342422680822207</v>
          </cell>
          <cell r="V58">
            <v>1.1499999999999999</v>
          </cell>
          <cell r="W58">
            <v>3.69</v>
          </cell>
          <cell r="X58">
            <v>0.8</v>
          </cell>
          <cell r="Y58">
            <v>18.7</v>
          </cell>
          <cell r="Z58">
            <v>6</v>
          </cell>
          <cell r="AA58">
            <v>0.01</v>
          </cell>
          <cell r="AB58">
            <v>0</v>
          </cell>
          <cell r="AC58">
            <v>0.85</v>
          </cell>
          <cell r="AD58">
            <v>36.5</v>
          </cell>
          <cell r="AE58">
            <v>28</v>
          </cell>
          <cell r="AF58">
            <v>55.9</v>
          </cell>
          <cell r="AG58">
            <v>0</v>
          </cell>
          <cell r="AH58">
            <v>1.5</v>
          </cell>
          <cell r="AI58">
            <v>230</v>
          </cell>
          <cell r="AJ58">
            <v>30</v>
          </cell>
          <cell r="AL58" t="str">
            <v>○</v>
          </cell>
          <cell r="AM58" t="str">
            <v>○</v>
          </cell>
        </row>
        <row r="59">
          <cell r="A59">
            <v>57</v>
          </cell>
          <cell r="F59">
            <v>30729</v>
          </cell>
          <cell r="G59">
            <v>56.4</v>
          </cell>
          <cell r="H59">
            <v>50</v>
          </cell>
          <cell r="I59">
            <v>0.89</v>
          </cell>
          <cell r="J59">
            <v>159</v>
          </cell>
          <cell r="K59">
            <v>1013</v>
          </cell>
          <cell r="M59">
            <v>69</v>
          </cell>
          <cell r="N59">
            <v>33</v>
          </cell>
          <cell r="O59">
            <v>123</v>
          </cell>
          <cell r="P59">
            <v>8.1999999999999993</v>
          </cell>
          <cell r="Q59">
            <v>115</v>
          </cell>
          <cell r="R59">
            <v>3E+16</v>
          </cell>
          <cell r="S59">
            <v>200000000000000</v>
          </cell>
          <cell r="T59">
            <v>16.477121254719663</v>
          </cell>
          <cell r="U59">
            <v>14.301029995663981</v>
          </cell>
          <cell r="V59">
            <v>1.1200000000000001</v>
          </cell>
          <cell r="W59">
            <v>3.75</v>
          </cell>
          <cell r="X59">
            <v>0.91</v>
          </cell>
          <cell r="Y59">
            <v>20.9</v>
          </cell>
          <cell r="Z59">
            <v>5.9</v>
          </cell>
          <cell r="AA59">
            <v>0</v>
          </cell>
          <cell r="AB59">
            <v>0</v>
          </cell>
          <cell r="AC59">
            <v>0.92</v>
          </cell>
          <cell r="AD59">
            <v>35</v>
          </cell>
          <cell r="AE59">
            <v>28.4</v>
          </cell>
          <cell r="AF59">
            <v>55.9</v>
          </cell>
          <cell r="AG59">
            <v>0</v>
          </cell>
          <cell r="AH59">
            <v>1.5</v>
          </cell>
          <cell r="AI59">
            <v>20</v>
          </cell>
          <cell r="AJ59">
            <v>10</v>
          </cell>
          <cell r="AL59" t="str">
            <v>○</v>
          </cell>
          <cell r="AM59" t="str">
            <v>○</v>
          </cell>
        </row>
        <row r="60">
          <cell r="A60">
            <v>58</v>
          </cell>
          <cell r="F60">
            <v>30731</v>
          </cell>
          <cell r="G60">
            <v>58</v>
          </cell>
          <cell r="H60">
            <v>50</v>
          </cell>
          <cell r="I60">
            <v>0.86</v>
          </cell>
          <cell r="J60">
            <v>158</v>
          </cell>
          <cell r="K60">
            <v>1003</v>
          </cell>
          <cell r="M60">
            <v>79</v>
          </cell>
          <cell r="N60">
            <v>34</v>
          </cell>
          <cell r="O60">
            <v>122</v>
          </cell>
          <cell r="P60">
            <v>8.4</v>
          </cell>
          <cell r="Q60">
            <v>113</v>
          </cell>
          <cell r="R60">
            <v>3.3E+16</v>
          </cell>
          <cell r="S60">
            <v>200000000000000</v>
          </cell>
          <cell r="T60">
            <v>16.518513939877888</v>
          </cell>
          <cell r="U60">
            <v>14.301029995663981</v>
          </cell>
          <cell r="V60">
            <v>1.1399999999999999</v>
          </cell>
          <cell r="W60">
            <v>3.75</v>
          </cell>
          <cell r="X60">
            <v>0.87</v>
          </cell>
          <cell r="Y60">
            <v>21.6</v>
          </cell>
          <cell r="Z60">
            <v>5.9</v>
          </cell>
          <cell r="AA60">
            <v>0.01</v>
          </cell>
          <cell r="AB60">
            <v>0</v>
          </cell>
          <cell r="AC60">
            <v>0.87</v>
          </cell>
          <cell r="AD60">
            <v>34.4</v>
          </cell>
          <cell r="AE60">
            <v>27.6</v>
          </cell>
          <cell r="AF60">
            <v>56.1</v>
          </cell>
          <cell r="AG60">
            <v>0</v>
          </cell>
          <cell r="AH60">
            <v>1.5</v>
          </cell>
          <cell r="AI60">
            <v>10</v>
          </cell>
          <cell r="AJ60">
            <v>10</v>
          </cell>
          <cell r="AL60" t="str">
            <v>○</v>
          </cell>
          <cell r="AM60" t="str">
            <v>○</v>
          </cell>
        </row>
        <row r="61">
          <cell r="A61">
            <v>59</v>
          </cell>
          <cell r="F61">
            <v>30821</v>
          </cell>
          <cell r="G61">
            <v>65.599999999999994</v>
          </cell>
          <cell r="H61">
            <v>56</v>
          </cell>
          <cell r="I61">
            <v>0.85</v>
          </cell>
          <cell r="J61">
            <v>162</v>
          </cell>
          <cell r="K61">
            <v>1038</v>
          </cell>
          <cell r="M61">
            <v>81</v>
          </cell>
          <cell r="N61">
            <v>28</v>
          </cell>
          <cell r="O61">
            <v>110</v>
          </cell>
          <cell r="P61">
            <v>8.5</v>
          </cell>
          <cell r="Q61">
            <v>121</v>
          </cell>
          <cell r="R61">
            <v>3.1E+16</v>
          </cell>
          <cell r="S61">
            <v>220000000000000</v>
          </cell>
          <cell r="T61">
            <v>16.491361693834271</v>
          </cell>
          <cell r="U61">
            <v>14.342422680822207</v>
          </cell>
          <cell r="V61">
            <v>1.1499999999999999</v>
          </cell>
          <cell r="W61">
            <v>3.77</v>
          </cell>
          <cell r="X61">
            <v>0.84</v>
          </cell>
          <cell r="Y61">
            <v>18.600000000000001</v>
          </cell>
          <cell r="Z61">
            <v>6</v>
          </cell>
          <cell r="AA61">
            <v>0</v>
          </cell>
          <cell r="AB61">
            <v>0.01</v>
          </cell>
          <cell r="AC61">
            <v>0.85</v>
          </cell>
          <cell r="AD61">
            <v>34.200000000000003</v>
          </cell>
          <cell r="AE61">
            <v>27.4</v>
          </cell>
          <cell r="AF61">
            <v>56</v>
          </cell>
          <cell r="AG61">
            <v>0</v>
          </cell>
          <cell r="AH61">
            <v>1.5</v>
          </cell>
          <cell r="AI61">
            <v>100</v>
          </cell>
          <cell r="AJ61">
            <v>0</v>
          </cell>
          <cell r="AL61" t="str">
            <v>○</v>
          </cell>
          <cell r="AM61" t="str">
            <v>○</v>
          </cell>
        </row>
        <row r="62">
          <cell r="A62">
            <v>60</v>
          </cell>
          <cell r="F62">
            <v>30902</v>
          </cell>
          <cell r="G62">
            <v>60</v>
          </cell>
          <cell r="H62">
            <v>54</v>
          </cell>
          <cell r="I62">
            <v>0.9</v>
          </cell>
          <cell r="J62">
            <v>159</v>
          </cell>
          <cell r="K62">
            <v>1068</v>
          </cell>
          <cell r="M62">
            <v>82</v>
          </cell>
          <cell r="N62">
            <v>28</v>
          </cell>
          <cell r="O62">
            <v>116</v>
          </cell>
          <cell r="P62">
            <v>8.1999999999999993</v>
          </cell>
          <cell r="Q62">
            <v>119</v>
          </cell>
          <cell r="R62">
            <v>2.8E+16</v>
          </cell>
          <cell r="S62">
            <v>120000000000000</v>
          </cell>
          <cell r="T62">
            <v>16.447158031342219</v>
          </cell>
          <cell r="U62">
            <v>14.079181246047625</v>
          </cell>
          <cell r="V62">
            <v>1.1100000000000001</v>
          </cell>
          <cell r="W62">
            <v>3.78</v>
          </cell>
          <cell r="X62">
            <v>0.91</v>
          </cell>
          <cell r="Y62">
            <v>22</v>
          </cell>
          <cell r="Z62">
            <v>6.1</v>
          </cell>
          <cell r="AA62">
            <v>0.01</v>
          </cell>
          <cell r="AB62">
            <v>0</v>
          </cell>
          <cell r="AC62">
            <v>0.95</v>
          </cell>
          <cell r="AD62">
            <v>34.799999999999997</v>
          </cell>
          <cell r="AE62">
            <v>27.9</v>
          </cell>
          <cell r="AF62">
            <v>56.1</v>
          </cell>
          <cell r="AG62">
            <v>0</v>
          </cell>
          <cell r="AH62">
            <v>1.5</v>
          </cell>
          <cell r="AI62">
            <v>50</v>
          </cell>
          <cell r="AJ62">
            <v>0</v>
          </cell>
          <cell r="AL62" t="str">
            <v>○</v>
          </cell>
          <cell r="AM62" t="str">
            <v>○</v>
          </cell>
        </row>
        <row r="63">
          <cell r="A63">
            <v>61</v>
          </cell>
          <cell r="F63">
            <v>30905</v>
          </cell>
          <cell r="G63">
            <v>59.2</v>
          </cell>
          <cell r="H63">
            <v>52</v>
          </cell>
          <cell r="I63">
            <v>0.88</v>
          </cell>
          <cell r="J63">
            <v>163</v>
          </cell>
          <cell r="K63">
            <v>1053</v>
          </cell>
          <cell r="M63">
            <v>85</v>
          </cell>
          <cell r="N63">
            <v>28</v>
          </cell>
          <cell r="O63">
            <v>117</v>
          </cell>
          <cell r="P63">
            <v>8.3000000000000007</v>
          </cell>
          <cell r="Q63">
            <v>119</v>
          </cell>
          <cell r="R63">
            <v>4.4E+16</v>
          </cell>
          <cell r="S63">
            <v>160000000000000</v>
          </cell>
          <cell r="T63">
            <v>16.643452676486188</v>
          </cell>
          <cell r="U63">
            <v>14.204119982655925</v>
          </cell>
          <cell r="V63">
            <v>1.1200000000000001</v>
          </cell>
          <cell r="W63">
            <v>3.82</v>
          </cell>
          <cell r="X63">
            <v>0.87</v>
          </cell>
          <cell r="Y63">
            <v>22.6</v>
          </cell>
          <cell r="Z63">
            <v>5.8</v>
          </cell>
          <cell r="AA63">
            <v>0</v>
          </cell>
          <cell r="AB63">
            <v>0.02</v>
          </cell>
          <cell r="AC63">
            <v>0.86</v>
          </cell>
          <cell r="AD63">
            <v>34.799999999999997</v>
          </cell>
          <cell r="AE63">
            <v>27.8</v>
          </cell>
          <cell r="AF63">
            <v>56.1</v>
          </cell>
          <cell r="AG63">
            <v>0</v>
          </cell>
          <cell r="AH63">
            <v>1.5</v>
          </cell>
          <cell r="AI63">
            <v>70</v>
          </cell>
          <cell r="AJ63">
            <v>0</v>
          </cell>
          <cell r="AL63" t="str">
            <v>○</v>
          </cell>
          <cell r="AM63" t="str">
            <v>○</v>
          </cell>
        </row>
        <row r="64">
          <cell r="A64">
            <v>62</v>
          </cell>
          <cell r="F64">
            <v>30911</v>
          </cell>
          <cell r="G64">
            <v>59.8</v>
          </cell>
          <cell r="H64">
            <v>52</v>
          </cell>
          <cell r="I64">
            <v>0.87</v>
          </cell>
          <cell r="J64">
            <v>162</v>
          </cell>
          <cell r="K64">
            <v>1036</v>
          </cell>
          <cell r="M64">
            <v>92</v>
          </cell>
          <cell r="N64">
            <v>30</v>
          </cell>
          <cell r="O64">
            <v>115</v>
          </cell>
          <cell r="P64">
            <v>7.8</v>
          </cell>
          <cell r="Q64">
            <v>110</v>
          </cell>
          <cell r="R64">
            <v>3.4E+16</v>
          </cell>
          <cell r="S64">
            <v>150000000000000</v>
          </cell>
          <cell r="T64">
            <v>16.531478917042254</v>
          </cell>
          <cell r="U64">
            <v>14.176091259055681</v>
          </cell>
          <cell r="V64">
            <v>1.1599999999999999</v>
          </cell>
          <cell r="W64">
            <v>3.77</v>
          </cell>
          <cell r="X64">
            <v>0.86</v>
          </cell>
          <cell r="Y64">
            <v>20.8</v>
          </cell>
          <cell r="Z64">
            <v>5.9</v>
          </cell>
          <cell r="AA64">
            <v>0</v>
          </cell>
          <cell r="AB64">
            <v>0</v>
          </cell>
          <cell r="AC64">
            <v>0.82</v>
          </cell>
          <cell r="AD64">
            <v>33.6</v>
          </cell>
          <cell r="AE64">
            <v>27.4</v>
          </cell>
          <cell r="AF64">
            <v>56</v>
          </cell>
          <cell r="AG64">
            <v>0</v>
          </cell>
          <cell r="AH64">
            <v>1.5</v>
          </cell>
          <cell r="AI64">
            <v>30</v>
          </cell>
          <cell r="AJ64">
            <v>0</v>
          </cell>
          <cell r="AL64" t="str">
            <v>○</v>
          </cell>
          <cell r="AM64" t="str">
            <v>○</v>
          </cell>
        </row>
        <row r="65">
          <cell r="A65">
            <v>63</v>
          </cell>
          <cell r="F65">
            <v>30916</v>
          </cell>
          <cell r="G65">
            <v>58.2</v>
          </cell>
          <cell r="H65">
            <v>50</v>
          </cell>
          <cell r="I65">
            <v>0.86</v>
          </cell>
          <cell r="J65">
            <v>160</v>
          </cell>
          <cell r="K65">
            <v>821</v>
          </cell>
          <cell r="M65">
            <v>85</v>
          </cell>
          <cell r="N65">
            <v>31</v>
          </cell>
          <cell r="O65">
            <v>117</v>
          </cell>
          <cell r="P65">
            <v>8</v>
          </cell>
          <cell r="Q65">
            <v>115</v>
          </cell>
          <cell r="R65">
            <v>3.4E+16</v>
          </cell>
          <cell r="S65">
            <v>68000000000000</v>
          </cell>
          <cell r="T65">
            <v>16.531478917042254</v>
          </cell>
          <cell r="U65">
            <v>13.832508912706237</v>
          </cell>
          <cell r="V65">
            <v>1.1399999999999999</v>
          </cell>
          <cell r="W65">
            <v>3.82</v>
          </cell>
          <cell r="X65">
            <v>0.85</v>
          </cell>
          <cell r="Y65">
            <v>25.6</v>
          </cell>
          <cell r="Z65">
            <v>5.9</v>
          </cell>
          <cell r="AA65">
            <v>0.01</v>
          </cell>
          <cell r="AB65">
            <v>0</v>
          </cell>
          <cell r="AC65">
            <v>0.98</v>
          </cell>
          <cell r="AD65">
            <v>35</v>
          </cell>
          <cell r="AE65">
            <v>27.9</v>
          </cell>
          <cell r="AF65">
            <v>56.1</v>
          </cell>
          <cell r="AG65">
            <v>0</v>
          </cell>
          <cell r="AH65">
            <v>1.5</v>
          </cell>
          <cell r="AI65">
            <v>90</v>
          </cell>
          <cell r="AJ65">
            <v>10</v>
          </cell>
          <cell r="AL65" t="str">
            <v>○</v>
          </cell>
          <cell r="AM65" t="str">
            <v>○</v>
          </cell>
        </row>
        <row r="66">
          <cell r="A66">
            <v>64</v>
          </cell>
          <cell r="F66">
            <v>30924</v>
          </cell>
          <cell r="G66">
            <v>63</v>
          </cell>
          <cell r="H66">
            <v>54</v>
          </cell>
          <cell r="I66">
            <v>0.8571428571428571</v>
          </cell>
          <cell r="J66">
            <v>157</v>
          </cell>
          <cell r="K66">
            <v>1015</v>
          </cell>
          <cell r="M66">
            <v>73</v>
          </cell>
          <cell r="N66">
            <v>36</v>
          </cell>
          <cell r="O66">
            <v>115</v>
          </cell>
          <cell r="P66">
            <v>8.6</v>
          </cell>
          <cell r="Q66">
            <v>123</v>
          </cell>
          <cell r="R66">
            <v>3.3E+16</v>
          </cell>
          <cell r="S66">
            <v>210000000000000</v>
          </cell>
          <cell r="T66">
            <v>16.518513939877888</v>
          </cell>
          <cell r="U66">
            <v>14.32221929473392</v>
          </cell>
          <cell r="V66">
            <v>1.1399999999999999</v>
          </cell>
          <cell r="W66">
            <v>3.74</v>
          </cell>
          <cell r="X66">
            <v>0.85</v>
          </cell>
          <cell r="Y66">
            <v>20.399999999999999</v>
          </cell>
          <cell r="Z66">
            <v>6</v>
          </cell>
          <cell r="AA66">
            <v>0.01</v>
          </cell>
          <cell r="AB66">
            <v>0</v>
          </cell>
          <cell r="AC66">
            <v>0.83</v>
          </cell>
          <cell r="AD66">
            <v>35.6</v>
          </cell>
          <cell r="AE66">
            <v>27.1</v>
          </cell>
          <cell r="AF66">
            <v>56.1</v>
          </cell>
          <cell r="AG66">
            <v>0</v>
          </cell>
          <cell r="AH66">
            <v>1.5</v>
          </cell>
          <cell r="AI66">
            <v>50</v>
          </cell>
          <cell r="AJ66">
            <v>20</v>
          </cell>
          <cell r="AL66" t="str">
            <v>○</v>
          </cell>
          <cell r="AM66" t="str">
            <v>○</v>
          </cell>
        </row>
        <row r="67">
          <cell r="A67">
            <v>65</v>
          </cell>
          <cell r="F67">
            <v>31001</v>
          </cell>
          <cell r="G67">
            <v>55.8</v>
          </cell>
          <cell r="H67">
            <v>52</v>
          </cell>
          <cell r="I67">
            <v>0.93</v>
          </cell>
          <cell r="J67">
            <v>163</v>
          </cell>
          <cell r="K67">
            <v>999</v>
          </cell>
          <cell r="M67">
            <v>86</v>
          </cell>
          <cell r="N67">
            <v>29</v>
          </cell>
          <cell r="O67">
            <v>121</v>
          </cell>
          <cell r="P67">
            <v>8.3000000000000007</v>
          </cell>
          <cell r="Q67">
            <v>114</v>
          </cell>
          <cell r="R67">
            <v>4.1E+16</v>
          </cell>
          <cell r="S67">
            <v>140000000000000</v>
          </cell>
          <cell r="T67">
            <v>16.612783856719737</v>
          </cell>
          <cell r="U67">
            <v>14.146128035678238</v>
          </cell>
          <cell r="V67">
            <v>1.1299999999999999</v>
          </cell>
          <cell r="W67">
            <v>3.89</v>
          </cell>
          <cell r="X67">
            <v>0.86</v>
          </cell>
          <cell r="Y67">
            <v>21</v>
          </cell>
          <cell r="Z67">
            <v>6.1</v>
          </cell>
          <cell r="AA67">
            <v>0</v>
          </cell>
          <cell r="AB67">
            <v>0.01</v>
          </cell>
          <cell r="AC67">
            <v>0.92</v>
          </cell>
          <cell r="AD67">
            <v>33.799999999999997</v>
          </cell>
          <cell r="AE67">
            <v>27.8</v>
          </cell>
          <cell r="AF67">
            <v>56</v>
          </cell>
          <cell r="AG67">
            <v>0</v>
          </cell>
          <cell r="AH67">
            <v>1.4</v>
          </cell>
          <cell r="AI67">
            <v>50</v>
          </cell>
          <cell r="AJ67">
            <v>0</v>
          </cell>
          <cell r="AL67" t="str">
            <v>○</v>
          </cell>
          <cell r="AM67" t="str">
            <v>○</v>
          </cell>
        </row>
        <row r="68">
          <cell r="A68">
            <v>66</v>
          </cell>
          <cell r="F68">
            <v>31007</v>
          </cell>
          <cell r="G68">
            <v>53.8</v>
          </cell>
          <cell r="H68">
            <v>50</v>
          </cell>
          <cell r="I68">
            <v>0.93</v>
          </cell>
          <cell r="J68">
            <v>163</v>
          </cell>
          <cell r="K68">
            <v>1021</v>
          </cell>
          <cell r="M68">
            <v>79</v>
          </cell>
          <cell r="N68">
            <v>31</v>
          </cell>
          <cell r="O68">
            <v>122</v>
          </cell>
          <cell r="P68">
            <v>8.4</v>
          </cell>
          <cell r="Q68">
            <v>113</v>
          </cell>
          <cell r="R68">
            <v>2.9E+16</v>
          </cell>
          <cell r="S68">
            <v>110000000000000</v>
          </cell>
          <cell r="T68">
            <v>16.462397997898957</v>
          </cell>
          <cell r="U68">
            <v>14.041392685158225</v>
          </cell>
          <cell r="V68">
            <v>1.1499999999999999</v>
          </cell>
          <cell r="W68">
            <v>3.81</v>
          </cell>
          <cell r="X68">
            <v>0.83</v>
          </cell>
          <cell r="Y68">
            <v>22.4</v>
          </cell>
          <cell r="Z68">
            <v>5.9</v>
          </cell>
          <cell r="AA68">
            <v>0.01</v>
          </cell>
          <cell r="AB68">
            <v>0</v>
          </cell>
          <cell r="AC68">
            <v>0.92</v>
          </cell>
          <cell r="AD68">
            <v>34.299999999999997</v>
          </cell>
          <cell r="AE68">
            <v>27.7</v>
          </cell>
          <cell r="AF68">
            <v>56</v>
          </cell>
          <cell r="AG68">
            <v>0</v>
          </cell>
          <cell r="AH68">
            <v>1.4</v>
          </cell>
          <cell r="AI68">
            <v>30</v>
          </cell>
          <cell r="AJ68">
            <v>0</v>
          </cell>
          <cell r="AL68" t="str">
            <v>○</v>
          </cell>
          <cell r="AM68" t="str">
            <v>○</v>
          </cell>
        </row>
        <row r="69">
          <cell r="A69">
            <v>67</v>
          </cell>
          <cell r="F69" t="str">
            <v>31017-1</v>
          </cell>
          <cell r="G69">
            <v>54</v>
          </cell>
          <cell r="H69">
            <v>54</v>
          </cell>
          <cell r="I69">
            <v>1</v>
          </cell>
          <cell r="J69">
            <v>161</v>
          </cell>
          <cell r="K69">
            <v>1045</v>
          </cell>
          <cell r="M69">
            <v>86</v>
          </cell>
          <cell r="N69">
            <v>30</v>
          </cell>
          <cell r="O69">
            <v>118</v>
          </cell>
          <cell r="P69">
            <v>8.1999999999999993</v>
          </cell>
          <cell r="Q69">
            <v>116</v>
          </cell>
          <cell r="R69">
            <v>6.9E+16</v>
          </cell>
          <cell r="S69">
            <v>210000000000000</v>
          </cell>
          <cell r="T69">
            <v>16.838849090737256</v>
          </cell>
          <cell r="U69">
            <v>14.32221929473392</v>
          </cell>
          <cell r="V69">
            <v>1.1399999999999999</v>
          </cell>
          <cell r="W69">
            <v>3.76</v>
          </cell>
          <cell r="X69">
            <v>0.82</v>
          </cell>
          <cell r="Y69">
            <v>25.6</v>
          </cell>
          <cell r="Z69">
            <v>6</v>
          </cell>
          <cell r="AA69">
            <v>0.02</v>
          </cell>
          <cell r="AB69">
            <v>0.01</v>
          </cell>
          <cell r="AC69">
            <v>0.82</v>
          </cell>
          <cell r="AD69">
            <v>34</v>
          </cell>
          <cell r="AE69">
            <v>28.9</v>
          </cell>
          <cell r="AF69">
            <v>56</v>
          </cell>
          <cell r="AG69">
            <v>0</v>
          </cell>
          <cell r="AH69">
            <v>1.4</v>
          </cell>
          <cell r="AI69">
            <v>150</v>
          </cell>
          <cell r="AJ69">
            <v>0</v>
          </cell>
          <cell r="AL69" t="str">
            <v>○</v>
          </cell>
          <cell r="AM69" t="str">
            <v>○</v>
          </cell>
        </row>
        <row r="70">
          <cell r="A70">
            <v>68</v>
          </cell>
          <cell r="F70" t="str">
            <v>31017-2</v>
          </cell>
          <cell r="G70">
            <v>56.8</v>
          </cell>
          <cell r="H70">
            <v>54</v>
          </cell>
          <cell r="I70">
            <v>0.95</v>
          </cell>
          <cell r="J70">
            <v>160</v>
          </cell>
          <cell r="K70">
            <v>984</v>
          </cell>
          <cell r="M70">
            <v>76</v>
          </cell>
          <cell r="N70">
            <v>28</v>
          </cell>
          <cell r="O70">
            <v>131</v>
          </cell>
          <cell r="P70">
            <v>8.4</v>
          </cell>
          <cell r="Q70">
            <v>116</v>
          </cell>
          <cell r="R70">
            <v>4.8E+16</v>
          </cell>
          <cell r="S70">
            <v>78000000000000</v>
          </cell>
          <cell r="T70">
            <v>16.681241237375588</v>
          </cell>
          <cell r="U70">
            <v>13.892094602690481</v>
          </cell>
          <cell r="V70">
            <v>1.1499999999999999</v>
          </cell>
          <cell r="W70">
            <v>3.68</v>
          </cell>
          <cell r="X70">
            <v>0.82</v>
          </cell>
          <cell r="Y70">
            <v>26</v>
          </cell>
          <cell r="Z70">
            <v>6</v>
          </cell>
          <cell r="AA70">
            <v>0.01</v>
          </cell>
          <cell r="AB70">
            <v>0.02</v>
          </cell>
          <cell r="AC70">
            <v>0.83</v>
          </cell>
          <cell r="AD70">
            <v>32.4</v>
          </cell>
          <cell r="AE70">
            <v>29.6</v>
          </cell>
          <cell r="AF70">
            <v>56</v>
          </cell>
          <cell r="AG70">
            <v>0</v>
          </cell>
          <cell r="AH70">
            <v>1.4</v>
          </cell>
          <cell r="AI70">
            <v>100</v>
          </cell>
          <cell r="AJ70">
            <v>0</v>
          </cell>
          <cell r="AL70" t="str">
            <v>○</v>
          </cell>
          <cell r="AM70" t="str">
            <v>○</v>
          </cell>
        </row>
        <row r="71">
          <cell r="A71">
            <v>69</v>
          </cell>
          <cell r="F71">
            <v>31028</v>
          </cell>
          <cell r="G71">
            <v>55.2</v>
          </cell>
          <cell r="H71">
            <v>54</v>
          </cell>
          <cell r="I71">
            <v>0.97826086956521729</v>
          </cell>
          <cell r="J71">
            <v>162</v>
          </cell>
          <cell r="K71">
            <v>1046</v>
          </cell>
          <cell r="M71">
            <v>79</v>
          </cell>
          <cell r="N71">
            <v>32</v>
          </cell>
          <cell r="O71">
            <v>123</v>
          </cell>
          <cell r="P71">
            <v>8.3000000000000007</v>
          </cell>
          <cell r="Q71">
            <v>115</v>
          </cell>
          <cell r="R71">
            <v>4.6E+16</v>
          </cell>
          <cell r="S71">
            <v>73000000000000</v>
          </cell>
          <cell r="T71">
            <v>16.662757831681574</v>
          </cell>
          <cell r="U71">
            <v>13.863322860120457</v>
          </cell>
          <cell r="V71">
            <v>1.1599999999999999</v>
          </cell>
          <cell r="W71">
            <v>3.78</v>
          </cell>
          <cell r="X71">
            <v>0.78</v>
          </cell>
          <cell r="Y71">
            <v>25.3</v>
          </cell>
          <cell r="Z71">
            <v>5.8</v>
          </cell>
          <cell r="AA71">
            <v>0.01</v>
          </cell>
          <cell r="AB71">
            <v>0.02</v>
          </cell>
          <cell r="AC71">
            <v>0.82</v>
          </cell>
          <cell r="AD71">
            <v>33.299999999999997</v>
          </cell>
          <cell r="AE71">
            <v>26.8</v>
          </cell>
          <cell r="AF71">
            <v>56</v>
          </cell>
          <cell r="AG71">
            <v>0</v>
          </cell>
          <cell r="AH71">
            <v>1.4</v>
          </cell>
          <cell r="AI71">
            <v>20</v>
          </cell>
          <cell r="AJ71">
            <v>0</v>
          </cell>
          <cell r="AK71">
            <v>0.1</v>
          </cell>
          <cell r="AL71" t="str">
            <v>○</v>
          </cell>
          <cell r="AM71" t="str">
            <v>○</v>
          </cell>
        </row>
        <row r="72">
          <cell r="A72">
            <v>70</v>
          </cell>
          <cell r="F72" t="str">
            <v>31103-1</v>
          </cell>
          <cell r="G72">
            <v>56.2</v>
          </cell>
          <cell r="H72">
            <v>54</v>
          </cell>
          <cell r="I72">
            <v>0.9608540925266903</v>
          </cell>
          <cell r="J72">
            <v>163</v>
          </cell>
          <cell r="K72">
            <v>1040</v>
          </cell>
          <cell r="M72">
            <v>73</v>
          </cell>
          <cell r="N72">
            <v>35</v>
          </cell>
          <cell r="O72">
            <v>120</v>
          </cell>
          <cell r="P72">
            <v>8.1</v>
          </cell>
          <cell r="Q72">
            <v>115</v>
          </cell>
          <cell r="R72">
            <v>3.8E+16</v>
          </cell>
          <cell r="S72">
            <v>110000000000000</v>
          </cell>
          <cell r="T72">
            <v>16.57978359661681</v>
          </cell>
          <cell r="U72">
            <v>14.041392685158225</v>
          </cell>
          <cell r="V72">
            <v>1.1100000000000001</v>
          </cell>
          <cell r="W72">
            <v>3.83</v>
          </cell>
          <cell r="X72">
            <v>0.9</v>
          </cell>
          <cell r="Y72">
            <v>22.6</v>
          </cell>
          <cell r="Z72">
            <v>5.7</v>
          </cell>
          <cell r="AA72">
            <v>0.01</v>
          </cell>
          <cell r="AB72">
            <v>0</v>
          </cell>
          <cell r="AC72">
            <v>0.92</v>
          </cell>
          <cell r="AD72">
            <v>33.4</v>
          </cell>
          <cell r="AE72">
            <v>28</v>
          </cell>
          <cell r="AF72">
            <v>56.1</v>
          </cell>
          <cell r="AG72">
            <v>0</v>
          </cell>
          <cell r="AH72">
            <v>1.4</v>
          </cell>
          <cell r="AI72">
            <v>30</v>
          </cell>
          <cell r="AJ72">
            <v>0</v>
          </cell>
          <cell r="AK72">
            <v>0.1</v>
          </cell>
          <cell r="AL72" t="str">
            <v>○</v>
          </cell>
          <cell r="AM72" t="str">
            <v>○</v>
          </cell>
        </row>
        <row r="73">
          <cell r="A73">
            <v>71</v>
          </cell>
          <cell r="F73" t="str">
            <v>31103-2</v>
          </cell>
          <cell r="G73">
            <v>53.8</v>
          </cell>
          <cell r="H73">
            <v>52</v>
          </cell>
          <cell r="I73">
            <v>0.96654275092936803</v>
          </cell>
          <cell r="J73">
            <v>160</v>
          </cell>
          <cell r="K73">
            <v>1078</v>
          </cell>
          <cell r="M73">
            <v>76</v>
          </cell>
          <cell r="N73">
            <v>32</v>
          </cell>
          <cell r="O73">
            <v>122</v>
          </cell>
          <cell r="P73">
            <v>8.1</v>
          </cell>
          <cell r="Q73">
            <v>107</v>
          </cell>
          <cell r="R73">
            <v>3.8E+16</v>
          </cell>
          <cell r="S73">
            <v>110000000000000</v>
          </cell>
          <cell r="T73">
            <v>16.57978359661681</v>
          </cell>
          <cell r="U73">
            <v>14.041392685158225</v>
          </cell>
          <cell r="V73">
            <v>1.1000000000000001</v>
          </cell>
          <cell r="W73">
            <v>3.78</v>
          </cell>
          <cell r="X73">
            <v>0.86</v>
          </cell>
          <cell r="Y73">
            <v>23.7</v>
          </cell>
          <cell r="Z73">
            <v>5.3</v>
          </cell>
          <cell r="AA73">
            <v>0.02</v>
          </cell>
          <cell r="AB73">
            <v>0.01</v>
          </cell>
          <cell r="AC73">
            <v>0.85</v>
          </cell>
          <cell r="AD73">
            <v>33.9</v>
          </cell>
          <cell r="AE73">
            <v>27.8</v>
          </cell>
          <cell r="AF73">
            <v>56</v>
          </cell>
          <cell r="AG73">
            <v>0</v>
          </cell>
          <cell r="AH73">
            <v>1.4</v>
          </cell>
          <cell r="AI73">
            <v>50</v>
          </cell>
          <cell r="AJ73">
            <v>0</v>
          </cell>
          <cell r="AK73">
            <v>0.1</v>
          </cell>
          <cell r="AL73" t="str">
            <v>○</v>
          </cell>
          <cell r="AM73" t="str">
            <v>○</v>
          </cell>
        </row>
        <row r="74">
          <cell r="A74">
            <v>72</v>
          </cell>
          <cell r="F74">
            <v>31104</v>
          </cell>
          <cell r="G74">
            <v>53.6</v>
          </cell>
          <cell r="H74">
            <v>50</v>
          </cell>
          <cell r="I74">
            <v>0.93283582089552242</v>
          </cell>
          <cell r="J74">
            <v>163</v>
          </cell>
          <cell r="K74">
            <v>1101</v>
          </cell>
          <cell r="M74">
            <v>81</v>
          </cell>
          <cell r="N74">
            <v>34</v>
          </cell>
          <cell r="O74">
            <v>118</v>
          </cell>
          <cell r="P74">
            <v>8</v>
          </cell>
          <cell r="Q74">
            <v>117</v>
          </cell>
          <cell r="R74">
            <v>5.5E+16</v>
          </cell>
          <cell r="S74">
            <v>99000000000000</v>
          </cell>
          <cell r="T74">
            <v>16.740362689494244</v>
          </cell>
          <cell r="U74">
            <v>13.995635194597551</v>
          </cell>
          <cell r="V74">
            <v>1.1499999999999999</v>
          </cell>
          <cell r="W74">
            <v>3.74</v>
          </cell>
          <cell r="X74">
            <v>0.8</v>
          </cell>
          <cell r="Y74">
            <v>22.5</v>
          </cell>
          <cell r="Z74">
            <v>6</v>
          </cell>
          <cell r="AA74">
            <v>0.02</v>
          </cell>
          <cell r="AB74">
            <v>0</v>
          </cell>
          <cell r="AC74">
            <v>0.9</v>
          </cell>
          <cell r="AD74">
            <v>33.299999999999997</v>
          </cell>
          <cell r="AE74">
            <v>28</v>
          </cell>
          <cell r="AF74">
            <v>56</v>
          </cell>
          <cell r="AG74">
            <v>0</v>
          </cell>
          <cell r="AH74">
            <v>1.4</v>
          </cell>
          <cell r="AI74">
            <v>50</v>
          </cell>
          <cell r="AJ74">
            <v>10</v>
          </cell>
          <cell r="AK74">
            <v>0.1</v>
          </cell>
          <cell r="AL74" t="str">
            <v>○</v>
          </cell>
          <cell r="AM74" t="str">
            <v>○</v>
          </cell>
        </row>
        <row r="75">
          <cell r="A75">
            <v>73</v>
          </cell>
          <cell r="F75" t="str">
            <v>31105-1</v>
          </cell>
          <cell r="G75">
            <v>53.8</v>
          </cell>
          <cell r="H75">
            <v>50</v>
          </cell>
          <cell r="I75">
            <v>0.92936802973977695</v>
          </cell>
          <cell r="J75">
            <v>162</v>
          </cell>
          <cell r="K75">
            <v>936</v>
          </cell>
          <cell r="M75">
            <v>79</v>
          </cell>
          <cell r="N75">
            <v>31</v>
          </cell>
          <cell r="O75">
            <v>121</v>
          </cell>
          <cell r="P75">
            <v>7.9</v>
          </cell>
          <cell r="Q75">
            <v>111</v>
          </cell>
          <cell r="R75">
            <v>4.2E+16</v>
          </cell>
          <cell r="S75">
            <v>190000000000000</v>
          </cell>
          <cell r="T75">
            <v>16.623249290397901</v>
          </cell>
          <cell r="U75">
            <v>14.278753600952829</v>
          </cell>
          <cell r="V75">
            <v>1.21</v>
          </cell>
          <cell r="W75">
            <v>3.83</v>
          </cell>
          <cell r="X75">
            <v>0.79</v>
          </cell>
          <cell r="Y75">
            <v>22.9</v>
          </cell>
          <cell r="Z75">
            <v>5.6</v>
          </cell>
          <cell r="AA75">
            <v>0.01</v>
          </cell>
          <cell r="AB75">
            <v>0</v>
          </cell>
          <cell r="AC75">
            <v>0.76</v>
          </cell>
          <cell r="AD75">
            <v>32.1</v>
          </cell>
          <cell r="AE75">
            <v>29.3</v>
          </cell>
          <cell r="AF75">
            <v>56</v>
          </cell>
          <cell r="AG75">
            <v>1</v>
          </cell>
          <cell r="AH75">
            <v>1.4</v>
          </cell>
          <cell r="AI75">
            <v>50</v>
          </cell>
          <cell r="AJ75">
            <v>10</v>
          </cell>
          <cell r="AK75">
            <v>0.1</v>
          </cell>
          <cell r="AL75" t="str">
            <v>○</v>
          </cell>
          <cell r="AM75" t="str">
            <v>○</v>
          </cell>
        </row>
        <row r="76">
          <cell r="A76">
            <v>74</v>
          </cell>
          <cell r="F76" t="str">
            <v>31105-2</v>
          </cell>
          <cell r="G76">
            <v>54.6</v>
          </cell>
          <cell r="H76">
            <v>52</v>
          </cell>
          <cell r="I76">
            <v>0.95238095238095233</v>
          </cell>
          <cell r="J76">
            <v>163</v>
          </cell>
          <cell r="K76">
            <v>947</v>
          </cell>
          <cell r="M76">
            <v>81</v>
          </cell>
          <cell r="N76">
            <v>31</v>
          </cell>
          <cell r="O76">
            <v>120</v>
          </cell>
          <cell r="P76">
            <v>8.4</v>
          </cell>
          <cell r="Q76">
            <v>122</v>
          </cell>
          <cell r="R76">
            <v>7.9E+16</v>
          </cell>
          <cell r="S76">
            <v>180000000000000</v>
          </cell>
          <cell r="T76">
            <v>16.897627091290442</v>
          </cell>
          <cell r="U76">
            <v>14.255272505103306</v>
          </cell>
          <cell r="V76">
            <v>1.1299999999999999</v>
          </cell>
          <cell r="W76">
            <v>3.7</v>
          </cell>
          <cell r="X76">
            <v>0.82</v>
          </cell>
          <cell r="Y76">
            <v>22.3</v>
          </cell>
          <cell r="Z76">
            <v>5.6</v>
          </cell>
          <cell r="AA76">
            <v>0.03</v>
          </cell>
          <cell r="AB76">
            <v>0.02</v>
          </cell>
          <cell r="AC76">
            <v>0.68</v>
          </cell>
          <cell r="AD76">
            <v>33.4</v>
          </cell>
          <cell r="AE76">
            <v>28.2</v>
          </cell>
          <cell r="AF76">
            <v>56</v>
          </cell>
          <cell r="AG76">
            <v>0</v>
          </cell>
          <cell r="AH76">
            <v>1.4</v>
          </cell>
          <cell r="AI76">
            <v>100</v>
          </cell>
          <cell r="AJ76">
            <v>40</v>
          </cell>
          <cell r="AK76">
            <v>0.1</v>
          </cell>
          <cell r="AL76" t="str">
            <v>○</v>
          </cell>
          <cell r="AM76" t="str">
            <v>○</v>
          </cell>
        </row>
        <row r="77">
          <cell r="A77">
            <v>75</v>
          </cell>
          <cell r="F77" t="str">
            <v>31109-1</v>
          </cell>
          <cell r="G77">
            <v>57</v>
          </cell>
          <cell r="H77">
            <v>52</v>
          </cell>
          <cell r="I77">
            <v>0.91228070175438591</v>
          </cell>
          <cell r="J77">
            <v>167</v>
          </cell>
          <cell r="K77">
            <v>1040</v>
          </cell>
          <cell r="M77">
            <v>80</v>
          </cell>
          <cell r="N77">
            <v>33</v>
          </cell>
          <cell r="O77">
            <v>118</v>
          </cell>
          <cell r="P77">
            <v>8.1</v>
          </cell>
          <cell r="Q77">
            <v>111</v>
          </cell>
          <cell r="R77">
            <v>4.3E+16</v>
          </cell>
          <cell r="S77">
            <v>120000000000000</v>
          </cell>
          <cell r="T77">
            <v>16.633468455579585</v>
          </cell>
          <cell r="U77">
            <v>14.079181246047625</v>
          </cell>
          <cell r="V77">
            <v>1.17</v>
          </cell>
          <cell r="W77">
            <v>3.83</v>
          </cell>
          <cell r="X77">
            <v>0.8</v>
          </cell>
          <cell r="Y77">
            <v>21.7</v>
          </cell>
          <cell r="Z77">
            <v>6</v>
          </cell>
          <cell r="AA77">
            <v>0.02</v>
          </cell>
          <cell r="AB77">
            <v>0.01</v>
          </cell>
          <cell r="AC77">
            <v>0.83</v>
          </cell>
          <cell r="AD77">
            <v>33.4</v>
          </cell>
          <cell r="AE77">
            <v>28</v>
          </cell>
          <cell r="AF77">
            <v>56</v>
          </cell>
          <cell r="AG77">
            <v>0</v>
          </cell>
          <cell r="AH77">
            <v>1.4</v>
          </cell>
          <cell r="AI77">
            <v>220</v>
          </cell>
          <cell r="AJ77">
            <v>30</v>
          </cell>
          <cell r="AK77">
            <v>0.1</v>
          </cell>
          <cell r="AL77" t="str">
            <v>○</v>
          </cell>
          <cell r="AM77" t="str">
            <v>○</v>
          </cell>
        </row>
        <row r="78">
          <cell r="A78">
            <v>76</v>
          </cell>
          <cell r="F78" t="str">
            <v>31109-2</v>
          </cell>
          <cell r="G78">
            <v>55</v>
          </cell>
          <cell r="H78">
            <v>52</v>
          </cell>
          <cell r="I78">
            <v>0.94545454545454544</v>
          </cell>
          <cell r="J78">
            <v>165</v>
          </cell>
          <cell r="K78">
            <v>1092</v>
          </cell>
          <cell r="M78">
            <v>81</v>
          </cell>
          <cell r="N78">
            <v>38</v>
          </cell>
          <cell r="O78">
            <v>122</v>
          </cell>
          <cell r="P78">
            <v>7.9</v>
          </cell>
          <cell r="Q78">
            <v>112</v>
          </cell>
          <cell r="R78">
            <v>6.2E+16</v>
          </cell>
          <cell r="S78">
            <v>110000000000000</v>
          </cell>
          <cell r="T78">
            <v>16.792391689498253</v>
          </cell>
          <cell r="U78">
            <v>14.041392685158225</v>
          </cell>
          <cell r="V78">
            <v>1.1499999999999999</v>
          </cell>
          <cell r="W78">
            <v>3.8</v>
          </cell>
          <cell r="X78">
            <v>0.81</v>
          </cell>
          <cell r="Y78">
            <v>21.6</v>
          </cell>
          <cell r="Z78">
            <v>6</v>
          </cell>
          <cell r="AA78">
            <v>0.01</v>
          </cell>
          <cell r="AB78">
            <v>0</v>
          </cell>
          <cell r="AC78">
            <v>0.81</v>
          </cell>
          <cell r="AD78">
            <v>32.799999999999997</v>
          </cell>
          <cell r="AE78">
            <v>27</v>
          </cell>
          <cell r="AF78">
            <v>56</v>
          </cell>
          <cell r="AG78">
            <v>0</v>
          </cell>
          <cell r="AH78">
            <v>1.4</v>
          </cell>
          <cell r="AI78">
            <v>190</v>
          </cell>
          <cell r="AJ78">
            <v>30</v>
          </cell>
          <cell r="AK78">
            <v>0.1</v>
          </cell>
          <cell r="AL78" t="str">
            <v>○</v>
          </cell>
          <cell r="AM78" t="str">
            <v>○</v>
          </cell>
        </row>
        <row r="79">
          <cell r="A79">
            <v>77</v>
          </cell>
          <cell r="F79" t="str">
            <v>31110-1</v>
          </cell>
          <cell r="G79">
            <v>58</v>
          </cell>
          <cell r="H79">
            <v>56</v>
          </cell>
          <cell r="I79">
            <v>0.96551724137931039</v>
          </cell>
          <cell r="J79">
            <v>163</v>
          </cell>
          <cell r="K79">
            <v>969</v>
          </cell>
          <cell r="M79">
            <v>77</v>
          </cell>
          <cell r="N79">
            <v>32</v>
          </cell>
          <cell r="O79">
            <v>120</v>
          </cell>
          <cell r="P79">
            <v>7.4</v>
          </cell>
          <cell r="Q79">
            <v>106</v>
          </cell>
          <cell r="R79">
            <v>4.3E+16</v>
          </cell>
          <cell r="S79">
            <v>120000000000000</v>
          </cell>
          <cell r="T79">
            <v>16.633468455579585</v>
          </cell>
          <cell r="U79">
            <v>14.079181246047625</v>
          </cell>
          <cell r="V79">
            <v>1.1599999999999999</v>
          </cell>
          <cell r="W79">
            <v>3.72</v>
          </cell>
          <cell r="X79">
            <v>0.82</v>
          </cell>
          <cell r="Y79">
            <v>27</v>
          </cell>
          <cell r="Z79">
            <v>6</v>
          </cell>
          <cell r="AA79">
            <v>0.04</v>
          </cell>
          <cell r="AB79">
            <v>0.01</v>
          </cell>
          <cell r="AC79">
            <v>0.83</v>
          </cell>
          <cell r="AD79">
            <v>32.200000000000003</v>
          </cell>
          <cell r="AE79">
            <v>27.8</v>
          </cell>
          <cell r="AF79">
            <v>56</v>
          </cell>
          <cell r="AG79">
            <v>0</v>
          </cell>
          <cell r="AH79">
            <v>1.4</v>
          </cell>
          <cell r="AI79">
            <v>60</v>
          </cell>
          <cell r="AJ79">
            <v>30</v>
          </cell>
          <cell r="AK79">
            <v>0.1</v>
          </cell>
          <cell r="AL79" t="str">
            <v>○</v>
          </cell>
          <cell r="AM79" t="str">
            <v>○</v>
          </cell>
        </row>
        <row r="80">
          <cell r="A80">
            <v>78</v>
          </cell>
          <cell r="F80" t="str">
            <v>31110-2</v>
          </cell>
          <cell r="G80">
            <v>55.6</v>
          </cell>
          <cell r="H80">
            <v>52</v>
          </cell>
          <cell r="I80">
            <v>0.93525179856115104</v>
          </cell>
          <cell r="J80">
            <v>164</v>
          </cell>
          <cell r="K80">
            <v>961</v>
          </cell>
          <cell r="M80">
            <v>78</v>
          </cell>
          <cell r="N80">
            <v>30</v>
          </cell>
          <cell r="O80">
            <v>123</v>
          </cell>
          <cell r="P80">
            <v>7.7</v>
          </cell>
          <cell r="Q80">
            <v>102</v>
          </cell>
          <cell r="R80">
            <v>4.8E+16</v>
          </cell>
          <cell r="S80">
            <v>130000000000000</v>
          </cell>
          <cell r="T80">
            <v>16.681241237375588</v>
          </cell>
          <cell r="U80">
            <v>14.113943352306837</v>
          </cell>
          <cell r="V80">
            <v>1.1299999999999999</v>
          </cell>
          <cell r="W80">
            <v>3.81</v>
          </cell>
          <cell r="X80">
            <v>0.84</v>
          </cell>
          <cell r="Y80">
            <v>26.8</v>
          </cell>
          <cell r="Z80">
            <v>6</v>
          </cell>
          <cell r="AA80">
            <v>0.03</v>
          </cell>
          <cell r="AB80">
            <v>0.01</v>
          </cell>
          <cell r="AC80">
            <v>0.91</v>
          </cell>
          <cell r="AD80">
            <v>33.799999999999997</v>
          </cell>
          <cell r="AE80">
            <v>28.3</v>
          </cell>
          <cell r="AF80">
            <v>56</v>
          </cell>
          <cell r="AG80">
            <v>0</v>
          </cell>
          <cell r="AH80">
            <v>1.4</v>
          </cell>
          <cell r="AI80">
            <v>150</v>
          </cell>
          <cell r="AJ80">
            <v>10</v>
          </cell>
          <cell r="AK80">
            <v>0.1</v>
          </cell>
          <cell r="AL80" t="str">
            <v>○</v>
          </cell>
          <cell r="AM80" t="str">
            <v>○</v>
          </cell>
        </row>
        <row r="81">
          <cell r="A81">
            <v>79</v>
          </cell>
          <cell r="F81">
            <v>31111</v>
          </cell>
          <cell r="G81">
            <v>54.8</v>
          </cell>
          <cell r="H81">
            <v>52</v>
          </cell>
          <cell r="I81">
            <v>0.94</v>
          </cell>
          <cell r="J81">
            <v>163</v>
          </cell>
          <cell r="K81">
            <v>1185</v>
          </cell>
          <cell r="M81">
            <v>81</v>
          </cell>
          <cell r="N81">
            <v>32</v>
          </cell>
          <cell r="O81">
            <v>122</v>
          </cell>
          <cell r="P81">
            <v>8.3000000000000007</v>
          </cell>
          <cell r="Q81">
            <v>112</v>
          </cell>
          <cell r="R81">
            <v>1.7E+16</v>
          </cell>
          <cell r="S81">
            <v>130000000000000</v>
          </cell>
          <cell r="T81">
            <v>16.230448921378272</v>
          </cell>
          <cell r="U81">
            <v>14.113943352306837</v>
          </cell>
          <cell r="V81">
            <v>1.17</v>
          </cell>
          <cell r="W81">
            <v>3.48</v>
          </cell>
          <cell r="X81">
            <v>0.8</v>
          </cell>
          <cell r="Y81">
            <v>21</v>
          </cell>
          <cell r="Z81">
            <v>6.1</v>
          </cell>
          <cell r="AA81">
            <v>0.03</v>
          </cell>
          <cell r="AB81">
            <v>0</v>
          </cell>
          <cell r="AC81">
            <v>1.1599999999999999</v>
          </cell>
          <cell r="AD81">
            <v>33.9</v>
          </cell>
          <cell r="AE81">
            <v>26</v>
          </cell>
          <cell r="AF81">
            <v>56</v>
          </cell>
          <cell r="AG81">
            <v>0</v>
          </cell>
          <cell r="AH81">
            <v>1.4</v>
          </cell>
          <cell r="AI81">
            <v>70</v>
          </cell>
          <cell r="AJ81">
            <v>60</v>
          </cell>
          <cell r="AK81">
            <v>0.1</v>
          </cell>
          <cell r="AL81" t="str">
            <v>○</v>
          </cell>
          <cell r="AM81" t="str">
            <v>○</v>
          </cell>
        </row>
        <row r="82">
          <cell r="A82">
            <v>80</v>
          </cell>
          <cell r="F82">
            <v>31116</v>
          </cell>
          <cell r="G82">
            <v>55.6</v>
          </cell>
          <cell r="H82">
            <v>52</v>
          </cell>
          <cell r="I82">
            <v>0.93</v>
          </cell>
          <cell r="J82">
            <v>163</v>
          </cell>
          <cell r="K82">
            <v>1118</v>
          </cell>
          <cell r="M82">
            <v>76</v>
          </cell>
          <cell r="N82">
            <v>32</v>
          </cell>
          <cell r="O82">
            <v>121</v>
          </cell>
          <cell r="P82">
            <v>7.5</v>
          </cell>
          <cell r="Q82">
            <v>105</v>
          </cell>
          <cell r="R82">
            <v>1.8E+16</v>
          </cell>
          <cell r="S82">
            <v>110000000000000</v>
          </cell>
          <cell r="T82">
            <v>16.255272505103306</v>
          </cell>
          <cell r="U82">
            <v>14.041392685158225</v>
          </cell>
          <cell r="V82">
            <v>1.1599999999999999</v>
          </cell>
          <cell r="W82">
            <v>3.57</v>
          </cell>
          <cell r="X82">
            <v>0.8</v>
          </cell>
          <cell r="Y82">
            <v>22</v>
          </cell>
          <cell r="Z82">
            <v>5.8</v>
          </cell>
          <cell r="AA82">
            <v>0.03</v>
          </cell>
          <cell r="AB82">
            <v>0.01</v>
          </cell>
          <cell r="AC82">
            <v>1.1599999999999999</v>
          </cell>
          <cell r="AD82">
            <v>33.6</v>
          </cell>
          <cell r="AE82">
            <v>26</v>
          </cell>
          <cell r="AF82">
            <v>56</v>
          </cell>
          <cell r="AG82">
            <v>0</v>
          </cell>
          <cell r="AH82">
            <v>1.4</v>
          </cell>
          <cell r="AI82">
            <v>190</v>
          </cell>
          <cell r="AJ82">
            <v>0</v>
          </cell>
          <cell r="AK82">
            <v>0.1</v>
          </cell>
          <cell r="AL82" t="str">
            <v>○</v>
          </cell>
          <cell r="AM82" t="str">
            <v>○</v>
          </cell>
        </row>
        <row r="83">
          <cell r="A83">
            <v>81</v>
          </cell>
          <cell r="F83" t="str">
            <v>31121-1</v>
          </cell>
          <cell r="G83">
            <v>58.4</v>
          </cell>
          <cell r="H83">
            <v>54</v>
          </cell>
          <cell r="I83">
            <v>0.92465753424657537</v>
          </cell>
          <cell r="J83">
            <v>163</v>
          </cell>
          <cell r="K83">
            <v>1050</v>
          </cell>
          <cell r="M83">
            <v>76</v>
          </cell>
          <cell r="N83">
            <v>31</v>
          </cell>
          <cell r="O83">
            <v>119</v>
          </cell>
          <cell r="P83">
            <v>7.9</v>
          </cell>
          <cell r="Q83">
            <v>114</v>
          </cell>
          <cell r="R83">
            <v>5.4E+16</v>
          </cell>
          <cell r="S83">
            <v>170000000000000</v>
          </cell>
          <cell r="T83">
            <v>16.732393759822969</v>
          </cell>
          <cell r="U83">
            <v>14.230448921378274</v>
          </cell>
          <cell r="V83">
            <v>1.1200000000000001</v>
          </cell>
          <cell r="W83">
            <v>3.72</v>
          </cell>
          <cell r="X83">
            <v>0.83</v>
          </cell>
          <cell r="Y83">
            <v>29.1</v>
          </cell>
          <cell r="Z83">
            <v>6</v>
          </cell>
          <cell r="AA83">
            <v>0.01</v>
          </cell>
          <cell r="AB83">
            <v>0</v>
          </cell>
          <cell r="AC83">
            <v>1.38</v>
          </cell>
          <cell r="AD83">
            <v>33.5</v>
          </cell>
          <cell r="AE83">
            <v>26.2</v>
          </cell>
          <cell r="AF83">
            <v>56</v>
          </cell>
          <cell r="AG83">
            <v>0</v>
          </cell>
          <cell r="AH83">
            <v>1.4</v>
          </cell>
          <cell r="AI83">
            <v>80</v>
          </cell>
          <cell r="AJ83">
            <v>70</v>
          </cell>
          <cell r="AK83">
            <v>0.1</v>
          </cell>
          <cell r="AL83" t="str">
            <v>○</v>
          </cell>
          <cell r="AM83" t="str">
            <v>○</v>
          </cell>
        </row>
        <row r="84">
          <cell r="A84">
            <v>82</v>
          </cell>
          <cell r="F84" t="str">
            <v>31121-2</v>
          </cell>
          <cell r="G84">
            <v>55.6</v>
          </cell>
          <cell r="H84">
            <v>52</v>
          </cell>
          <cell r="I84">
            <v>0.93525179856115104</v>
          </cell>
          <cell r="J84">
            <v>163</v>
          </cell>
          <cell r="K84">
            <v>1169</v>
          </cell>
          <cell r="M84">
            <v>78</v>
          </cell>
          <cell r="N84">
            <v>30</v>
          </cell>
          <cell r="O84">
            <v>117</v>
          </cell>
          <cell r="P84">
            <v>8.4</v>
          </cell>
          <cell r="Q84">
            <v>116</v>
          </cell>
          <cell r="R84">
            <v>4.2E+16</v>
          </cell>
          <cell r="S84">
            <v>130000000000000</v>
          </cell>
          <cell r="T84">
            <v>16.623249290397901</v>
          </cell>
          <cell r="U84">
            <v>14.113943352306837</v>
          </cell>
          <cell r="V84">
            <v>1.1499999999999999</v>
          </cell>
          <cell r="W84">
            <v>3.76</v>
          </cell>
          <cell r="X84">
            <v>0.81</v>
          </cell>
          <cell r="Y84">
            <v>27.8</v>
          </cell>
          <cell r="Z84">
            <v>6</v>
          </cell>
          <cell r="AA84">
            <v>0.02</v>
          </cell>
          <cell r="AB84">
            <v>0</v>
          </cell>
          <cell r="AC84">
            <v>1.28</v>
          </cell>
          <cell r="AD84">
            <v>32.200000000000003</v>
          </cell>
          <cell r="AE84">
            <v>27</v>
          </cell>
          <cell r="AF84">
            <v>56</v>
          </cell>
          <cell r="AG84">
            <v>0</v>
          </cell>
          <cell r="AH84">
            <v>1.4</v>
          </cell>
          <cell r="AI84">
            <v>70</v>
          </cell>
          <cell r="AJ84">
            <v>60</v>
          </cell>
          <cell r="AK84">
            <v>0.1</v>
          </cell>
          <cell r="AL84" t="str">
            <v>○</v>
          </cell>
          <cell r="AM84" t="str">
            <v>○</v>
          </cell>
        </row>
        <row r="85">
          <cell r="A85">
            <v>83</v>
          </cell>
          <cell r="F85">
            <v>31117</v>
          </cell>
          <cell r="G85">
            <v>54.6</v>
          </cell>
          <cell r="H85">
            <v>52</v>
          </cell>
          <cell r="I85">
            <v>0.95</v>
          </cell>
          <cell r="J85">
            <v>157</v>
          </cell>
          <cell r="K85">
            <v>1130</v>
          </cell>
          <cell r="L85">
            <v>497</v>
          </cell>
          <cell r="M85">
            <v>82</v>
          </cell>
          <cell r="N85">
            <v>29</v>
          </cell>
          <cell r="O85">
            <v>126</v>
          </cell>
          <cell r="P85">
            <v>7.7</v>
          </cell>
          <cell r="Q85">
            <v>110</v>
          </cell>
          <cell r="R85">
            <v>3.9E+16</v>
          </cell>
          <cell r="S85">
            <v>110000000000000</v>
          </cell>
          <cell r="T85">
            <v>16.5910646070265</v>
          </cell>
          <cell r="U85">
            <v>14.041392685158225</v>
          </cell>
          <cell r="V85">
            <v>1.1599999999999999</v>
          </cell>
          <cell r="W85">
            <v>3.72</v>
          </cell>
          <cell r="X85">
            <v>0.84</v>
          </cell>
          <cell r="Y85">
            <v>21.7</v>
          </cell>
          <cell r="Z85">
            <v>6</v>
          </cell>
          <cell r="AA85">
            <v>0.01</v>
          </cell>
          <cell r="AB85">
            <v>0.01</v>
          </cell>
          <cell r="AC85">
            <v>1.05</v>
          </cell>
          <cell r="AD85">
            <v>32.1</v>
          </cell>
          <cell r="AE85">
            <v>29</v>
          </cell>
          <cell r="AF85">
            <v>56.1</v>
          </cell>
          <cell r="AG85">
            <v>0</v>
          </cell>
          <cell r="AH85">
            <v>1.4</v>
          </cell>
          <cell r="AI85">
            <v>80</v>
          </cell>
          <cell r="AJ85">
            <v>10</v>
          </cell>
          <cell r="AK85">
            <v>0.1</v>
          </cell>
          <cell r="AL85" t="str">
            <v>○</v>
          </cell>
          <cell r="AM85" t="str">
            <v>○</v>
          </cell>
        </row>
        <row r="86">
          <cell r="A86">
            <v>84</v>
          </cell>
          <cell r="F86" t="str">
            <v>31212-2</v>
          </cell>
          <cell r="G86">
            <v>56.2</v>
          </cell>
          <cell r="H86">
            <v>54</v>
          </cell>
          <cell r="I86">
            <v>0.96</v>
          </cell>
          <cell r="J86">
            <v>158</v>
          </cell>
          <cell r="K86">
            <v>1151</v>
          </cell>
          <cell r="L86">
            <v>527</v>
          </cell>
          <cell r="M86">
            <v>78</v>
          </cell>
          <cell r="N86">
            <v>31</v>
          </cell>
          <cell r="O86">
            <v>125</v>
          </cell>
          <cell r="P86">
            <v>7.8</v>
          </cell>
          <cell r="Q86">
            <v>109</v>
          </cell>
          <cell r="R86">
            <v>4.4E+16</v>
          </cell>
          <cell r="S86">
            <v>150000000000000</v>
          </cell>
          <cell r="T86">
            <v>16.643452676486188</v>
          </cell>
          <cell r="U86">
            <v>14.176091259055681</v>
          </cell>
          <cell r="V86">
            <v>1.1599999999999999</v>
          </cell>
          <cell r="W86">
            <v>3.6</v>
          </cell>
          <cell r="X86">
            <v>0.8</v>
          </cell>
          <cell r="Y86">
            <v>23.5</v>
          </cell>
          <cell r="Z86">
            <v>6.1</v>
          </cell>
          <cell r="AA86">
            <v>0.02</v>
          </cell>
          <cell r="AB86">
            <v>0</v>
          </cell>
          <cell r="AC86">
            <v>1.31</v>
          </cell>
          <cell r="AD86">
            <v>35.200000000000003</v>
          </cell>
          <cell r="AE86">
            <v>28.3</v>
          </cell>
          <cell r="AF86">
            <v>56</v>
          </cell>
          <cell r="AG86">
            <v>0</v>
          </cell>
          <cell r="AH86">
            <v>1.4</v>
          </cell>
          <cell r="AI86">
            <v>80</v>
          </cell>
          <cell r="AJ86">
            <v>70</v>
          </cell>
          <cell r="AK86">
            <v>0.1</v>
          </cell>
          <cell r="AL86" t="str">
            <v>○</v>
          </cell>
          <cell r="AM86" t="str">
            <v>○</v>
          </cell>
        </row>
        <row r="87">
          <cell r="A87">
            <v>85</v>
          </cell>
          <cell r="F87">
            <v>31218</v>
          </cell>
          <cell r="G87">
            <v>56.2</v>
          </cell>
          <cell r="H87">
            <v>52</v>
          </cell>
          <cell r="I87">
            <v>0.92</v>
          </cell>
          <cell r="J87">
            <v>160</v>
          </cell>
          <cell r="K87">
            <v>1011</v>
          </cell>
          <cell r="L87">
            <v>470</v>
          </cell>
          <cell r="M87">
            <v>70</v>
          </cell>
          <cell r="N87">
            <v>33</v>
          </cell>
          <cell r="O87">
            <v>118</v>
          </cell>
          <cell r="P87">
            <v>7.9</v>
          </cell>
          <cell r="Q87">
            <v>106</v>
          </cell>
          <cell r="R87">
            <v>2.9E+16</v>
          </cell>
          <cell r="S87">
            <v>110000000000000</v>
          </cell>
          <cell r="T87">
            <v>16.462397997898957</v>
          </cell>
          <cell r="U87">
            <v>14.041392685158225</v>
          </cell>
          <cell r="V87">
            <v>1.1200000000000001</v>
          </cell>
          <cell r="W87">
            <v>3.69</v>
          </cell>
          <cell r="X87">
            <v>0.82</v>
          </cell>
          <cell r="Y87">
            <v>23.9</v>
          </cell>
          <cell r="Z87">
            <v>6</v>
          </cell>
          <cell r="AA87">
            <v>0.01</v>
          </cell>
          <cell r="AB87">
            <v>0</v>
          </cell>
          <cell r="AC87">
            <v>1.29</v>
          </cell>
          <cell r="AD87">
            <v>34.5</v>
          </cell>
          <cell r="AE87">
            <v>28.4</v>
          </cell>
          <cell r="AF87">
            <v>56.1</v>
          </cell>
          <cell r="AG87">
            <v>0</v>
          </cell>
          <cell r="AH87">
            <v>1.4</v>
          </cell>
          <cell r="AI87">
            <v>50</v>
          </cell>
          <cell r="AJ87">
            <v>40</v>
          </cell>
          <cell r="AK87">
            <v>0.1</v>
          </cell>
          <cell r="AL87" t="str">
            <v>○</v>
          </cell>
          <cell r="AM87" t="str">
            <v>○</v>
          </cell>
        </row>
        <row r="88">
          <cell r="A88">
            <v>86</v>
          </cell>
          <cell r="F88" t="str">
            <v>31224-1</v>
          </cell>
          <cell r="G88">
            <v>55.6</v>
          </cell>
          <cell r="H88">
            <v>52</v>
          </cell>
          <cell r="I88">
            <v>0.93</v>
          </cell>
          <cell r="J88">
            <v>156</v>
          </cell>
          <cell r="K88">
            <v>1067</v>
          </cell>
          <cell r="L88">
            <v>572</v>
          </cell>
          <cell r="M88">
            <v>81</v>
          </cell>
          <cell r="N88">
            <v>33</v>
          </cell>
          <cell r="O88">
            <v>122</v>
          </cell>
          <cell r="P88">
            <v>8.9</v>
          </cell>
          <cell r="Q88">
            <v>127</v>
          </cell>
          <cell r="R88">
            <v>4.3E+16</v>
          </cell>
          <cell r="S88">
            <v>170000000000000</v>
          </cell>
          <cell r="T88">
            <v>16.633468455579585</v>
          </cell>
          <cell r="U88">
            <v>14.230448921378274</v>
          </cell>
          <cell r="V88">
            <v>1.1299999999999999</v>
          </cell>
          <cell r="W88">
            <v>3.61</v>
          </cell>
          <cell r="X88">
            <v>0.82</v>
          </cell>
          <cell r="Y88">
            <v>26.5</v>
          </cell>
          <cell r="Z88">
            <v>6.2</v>
          </cell>
          <cell r="AA88">
            <v>0.01</v>
          </cell>
          <cell r="AB88">
            <v>0</v>
          </cell>
          <cell r="AC88">
            <v>1.54</v>
          </cell>
          <cell r="AD88">
            <v>33.6</v>
          </cell>
          <cell r="AE88">
            <v>26.9</v>
          </cell>
          <cell r="AF88">
            <v>56</v>
          </cell>
          <cell r="AG88">
            <v>0</v>
          </cell>
          <cell r="AH88">
            <v>1.4</v>
          </cell>
          <cell r="AI88">
            <v>40</v>
          </cell>
          <cell r="AJ88">
            <v>10</v>
          </cell>
          <cell r="AK88">
            <v>0.1</v>
          </cell>
          <cell r="AL88" t="str">
            <v>○</v>
          </cell>
          <cell r="AM88" t="str">
            <v>○</v>
          </cell>
        </row>
        <row r="89">
          <cell r="A89">
            <v>87</v>
          </cell>
          <cell r="F89" t="str">
            <v>31224-2</v>
          </cell>
          <cell r="G89">
            <v>55.6</v>
          </cell>
          <cell r="H89">
            <v>52</v>
          </cell>
          <cell r="I89">
            <v>0.93</v>
          </cell>
          <cell r="J89">
            <v>156</v>
          </cell>
          <cell r="K89">
            <v>1039</v>
          </cell>
          <cell r="L89">
            <v>510</v>
          </cell>
          <cell r="M89">
            <v>70</v>
          </cell>
          <cell r="N89">
            <v>32</v>
          </cell>
          <cell r="O89">
            <v>120</v>
          </cell>
          <cell r="P89">
            <v>8.5</v>
          </cell>
          <cell r="Q89">
            <v>120</v>
          </cell>
          <cell r="R89">
            <v>3.9E+16</v>
          </cell>
          <cell r="S89">
            <v>94000000000000</v>
          </cell>
          <cell r="T89">
            <v>16.5910646070265</v>
          </cell>
          <cell r="U89">
            <v>13.973127853599699</v>
          </cell>
          <cell r="V89">
            <v>1.1499999999999999</v>
          </cell>
          <cell r="W89">
            <v>3.61</v>
          </cell>
          <cell r="X89">
            <v>0.83</v>
          </cell>
          <cell r="Y89">
            <v>26.6</v>
          </cell>
          <cell r="Z89">
            <v>6.1</v>
          </cell>
          <cell r="AA89">
            <v>0.01</v>
          </cell>
          <cell r="AB89">
            <v>0</v>
          </cell>
          <cell r="AC89">
            <v>1.51</v>
          </cell>
          <cell r="AD89">
            <v>34.1</v>
          </cell>
          <cell r="AE89">
            <v>26.2</v>
          </cell>
          <cell r="AF89">
            <v>56</v>
          </cell>
          <cell r="AG89">
            <v>0</v>
          </cell>
          <cell r="AH89">
            <v>1.4</v>
          </cell>
          <cell r="AI89">
            <v>80</v>
          </cell>
          <cell r="AJ89">
            <v>10</v>
          </cell>
          <cell r="AK89">
            <v>0.1</v>
          </cell>
          <cell r="AL89" t="str">
            <v>○</v>
          </cell>
          <cell r="AM89" t="str">
            <v>○</v>
          </cell>
        </row>
        <row r="90">
          <cell r="A90">
            <v>88</v>
          </cell>
          <cell r="F90">
            <v>31226</v>
          </cell>
          <cell r="G90">
            <v>57.8</v>
          </cell>
          <cell r="H90">
            <v>54</v>
          </cell>
          <cell r="I90">
            <v>0.93</v>
          </cell>
          <cell r="J90">
            <v>158</v>
          </cell>
          <cell r="K90">
            <v>899</v>
          </cell>
          <cell r="L90">
            <v>510</v>
          </cell>
          <cell r="M90">
            <v>82</v>
          </cell>
          <cell r="N90">
            <v>31</v>
          </cell>
          <cell r="O90">
            <v>120</v>
          </cell>
          <cell r="P90">
            <v>8.1999999999999993</v>
          </cell>
          <cell r="Q90">
            <v>118</v>
          </cell>
          <cell r="R90">
            <v>3.3E+16</v>
          </cell>
          <cell r="S90">
            <v>150000000000000</v>
          </cell>
          <cell r="T90">
            <v>16.518513939877888</v>
          </cell>
          <cell r="U90">
            <v>14.176091259055681</v>
          </cell>
          <cell r="V90">
            <v>1.21</v>
          </cell>
          <cell r="W90">
            <v>3.7</v>
          </cell>
          <cell r="X90">
            <v>0.77</v>
          </cell>
          <cell r="Y90">
            <v>22.2</v>
          </cell>
          <cell r="Z90">
            <v>6.2</v>
          </cell>
          <cell r="AA90">
            <v>0</v>
          </cell>
          <cell r="AB90">
            <v>0.01</v>
          </cell>
          <cell r="AC90">
            <v>1.43</v>
          </cell>
          <cell r="AD90">
            <v>33.6</v>
          </cell>
          <cell r="AE90">
            <v>26.9</v>
          </cell>
          <cell r="AF90">
            <v>56</v>
          </cell>
          <cell r="AG90">
            <v>1</v>
          </cell>
          <cell r="AH90">
            <v>1.4</v>
          </cell>
          <cell r="AI90">
            <v>0</v>
          </cell>
          <cell r="AJ90">
            <v>0</v>
          </cell>
          <cell r="AK90">
            <v>0.1</v>
          </cell>
          <cell r="AL90" t="str">
            <v>○</v>
          </cell>
          <cell r="AM90" t="str">
            <v>○</v>
          </cell>
        </row>
        <row r="91">
          <cell r="A91">
            <v>89</v>
          </cell>
          <cell r="F91">
            <v>40106</v>
          </cell>
          <cell r="G91">
            <v>55.8</v>
          </cell>
          <cell r="H91">
            <v>52</v>
          </cell>
          <cell r="I91">
            <v>0.93</v>
          </cell>
          <cell r="J91">
            <v>159</v>
          </cell>
          <cell r="K91">
            <v>880</v>
          </cell>
          <cell r="L91">
            <v>502</v>
          </cell>
          <cell r="M91">
            <v>74</v>
          </cell>
          <cell r="N91">
            <v>34</v>
          </cell>
          <cell r="O91">
            <v>122</v>
          </cell>
          <cell r="P91">
            <v>8.1999999999999993</v>
          </cell>
          <cell r="Q91">
            <v>116</v>
          </cell>
          <cell r="R91">
            <v>5.1E+16</v>
          </cell>
          <cell r="S91">
            <v>180000000000000</v>
          </cell>
          <cell r="T91">
            <v>16.707570176097935</v>
          </cell>
          <cell r="U91">
            <v>14.255272505103306</v>
          </cell>
          <cell r="V91">
            <v>1.17</v>
          </cell>
          <cell r="W91">
            <v>3.63</v>
          </cell>
          <cell r="X91">
            <v>0.76</v>
          </cell>
          <cell r="Y91">
            <v>23.2</v>
          </cell>
          <cell r="Z91">
            <v>5.9</v>
          </cell>
          <cell r="AA91">
            <v>0.01</v>
          </cell>
          <cell r="AB91">
            <v>0</v>
          </cell>
          <cell r="AC91">
            <v>1.26</v>
          </cell>
          <cell r="AD91">
            <v>34.200000000000003</v>
          </cell>
          <cell r="AE91">
            <v>28.2</v>
          </cell>
          <cell r="AF91">
            <v>56</v>
          </cell>
          <cell r="AG91">
            <v>0</v>
          </cell>
          <cell r="AH91">
            <v>1.4</v>
          </cell>
          <cell r="AI91">
            <v>30</v>
          </cell>
          <cell r="AJ91">
            <v>20</v>
          </cell>
          <cell r="AK91">
            <v>0.1</v>
          </cell>
          <cell r="AL91" t="str">
            <v>○</v>
          </cell>
          <cell r="AM91" t="str">
            <v>○</v>
          </cell>
        </row>
        <row r="92">
          <cell r="A92">
            <v>90</v>
          </cell>
          <cell r="F92">
            <v>40107</v>
          </cell>
          <cell r="G92">
            <v>57</v>
          </cell>
          <cell r="H92">
            <v>54</v>
          </cell>
          <cell r="I92">
            <v>0.94</v>
          </cell>
          <cell r="J92">
            <v>157</v>
          </cell>
          <cell r="K92">
            <v>1238</v>
          </cell>
          <cell r="L92">
            <v>622</v>
          </cell>
          <cell r="M92">
            <v>75</v>
          </cell>
          <cell r="N92">
            <v>35</v>
          </cell>
          <cell r="O92">
            <v>125</v>
          </cell>
          <cell r="P92">
            <v>8.3000000000000007</v>
          </cell>
          <cell r="Q92">
            <v>120</v>
          </cell>
          <cell r="R92">
            <v>4.8E+16</v>
          </cell>
          <cell r="S92">
            <v>170000000000000</v>
          </cell>
          <cell r="T92">
            <v>16.681241237375588</v>
          </cell>
          <cell r="U92">
            <v>14.230448921378274</v>
          </cell>
          <cell r="V92">
            <v>1.1599999999999999</v>
          </cell>
          <cell r="W92">
            <v>3.53</v>
          </cell>
          <cell r="X92">
            <v>0.78</v>
          </cell>
          <cell r="Y92">
            <v>22.5</v>
          </cell>
          <cell r="Z92">
            <v>5.9</v>
          </cell>
          <cell r="AA92">
            <v>0</v>
          </cell>
          <cell r="AB92">
            <v>0.01</v>
          </cell>
          <cell r="AC92">
            <v>1.45</v>
          </cell>
          <cell r="AD92">
            <v>31.7</v>
          </cell>
          <cell r="AE92">
            <v>26.7</v>
          </cell>
          <cell r="AF92">
            <v>56.1</v>
          </cell>
          <cell r="AG92">
            <v>0</v>
          </cell>
          <cell r="AH92">
            <v>1.4</v>
          </cell>
          <cell r="AI92">
            <v>20</v>
          </cell>
          <cell r="AJ92">
            <v>10</v>
          </cell>
          <cell r="AK92">
            <v>0.1</v>
          </cell>
          <cell r="AL92" t="str">
            <v>○</v>
          </cell>
          <cell r="AM92" t="str">
            <v>○</v>
          </cell>
        </row>
        <row r="93">
          <cell r="A93">
            <v>91</v>
          </cell>
          <cell r="F93">
            <v>40116</v>
          </cell>
          <cell r="G93">
            <v>56.6</v>
          </cell>
          <cell r="H93">
            <v>52</v>
          </cell>
          <cell r="I93">
            <v>0.91</v>
          </cell>
          <cell r="J93">
            <v>154</v>
          </cell>
          <cell r="K93">
            <v>1167</v>
          </cell>
          <cell r="L93">
            <v>625</v>
          </cell>
          <cell r="M93">
            <v>78</v>
          </cell>
          <cell r="N93">
            <v>32</v>
          </cell>
          <cell r="O93">
            <v>124</v>
          </cell>
          <cell r="P93">
            <v>8</v>
          </cell>
          <cell r="Q93">
            <v>119</v>
          </cell>
          <cell r="R93">
            <v>3.9E+16</v>
          </cell>
          <cell r="S93">
            <v>180000000000000</v>
          </cell>
          <cell r="T93">
            <v>16.5910646070265</v>
          </cell>
          <cell r="U93">
            <v>14.255272505103306</v>
          </cell>
          <cell r="V93">
            <v>1.18</v>
          </cell>
          <cell r="W93">
            <v>3.77</v>
          </cell>
          <cell r="X93">
            <v>0.79</v>
          </cell>
          <cell r="Y93">
            <v>23</v>
          </cell>
          <cell r="Z93">
            <v>5.9</v>
          </cell>
          <cell r="AA93">
            <v>0.01</v>
          </cell>
          <cell r="AB93">
            <v>0</v>
          </cell>
          <cell r="AC93">
            <v>1.18</v>
          </cell>
          <cell r="AD93">
            <v>35.200000000000003</v>
          </cell>
          <cell r="AE93">
            <v>27.9</v>
          </cell>
          <cell r="AF93">
            <v>56</v>
          </cell>
          <cell r="AG93">
            <v>0</v>
          </cell>
          <cell r="AH93">
            <v>1.4</v>
          </cell>
          <cell r="AI93">
            <v>20</v>
          </cell>
          <cell r="AJ93">
            <v>0</v>
          </cell>
          <cell r="AK93">
            <v>0.1</v>
          </cell>
          <cell r="AL93" t="str">
            <v>○</v>
          </cell>
          <cell r="AM93" t="str">
            <v>○</v>
          </cell>
        </row>
        <row r="94">
          <cell r="A94">
            <v>92</v>
          </cell>
          <cell r="F94" t="str">
            <v>40119-1</v>
          </cell>
          <cell r="G94">
            <v>56.8</v>
          </cell>
          <cell r="H94">
            <v>54</v>
          </cell>
          <cell r="I94">
            <v>0.95</v>
          </cell>
          <cell r="J94">
            <v>154</v>
          </cell>
          <cell r="K94">
            <v>1172</v>
          </cell>
          <cell r="L94">
            <v>664</v>
          </cell>
          <cell r="M94">
            <v>71</v>
          </cell>
          <cell r="N94">
            <v>32</v>
          </cell>
          <cell r="O94">
            <v>120</v>
          </cell>
          <cell r="P94">
            <v>8.1</v>
          </cell>
          <cell r="Q94">
            <v>116</v>
          </cell>
          <cell r="R94">
            <v>8.2E+16</v>
          </cell>
          <cell r="S94">
            <v>130000000000000</v>
          </cell>
          <cell r="T94">
            <v>16.913813852383715</v>
          </cell>
          <cell r="U94">
            <v>14.113943352306837</v>
          </cell>
          <cell r="V94">
            <v>1.1399999999999999</v>
          </cell>
          <cell r="W94">
            <v>3.66</v>
          </cell>
          <cell r="X94">
            <v>0.82</v>
          </cell>
          <cell r="Y94">
            <v>21.1</v>
          </cell>
          <cell r="Z94">
            <v>5.9</v>
          </cell>
          <cell r="AA94">
            <v>0</v>
          </cell>
          <cell r="AB94">
            <v>0</v>
          </cell>
          <cell r="AC94">
            <v>1.05</v>
          </cell>
          <cell r="AD94">
            <v>34.299999999999997</v>
          </cell>
          <cell r="AE94">
            <v>28.7</v>
          </cell>
          <cell r="AF94">
            <v>56</v>
          </cell>
          <cell r="AG94">
            <v>0</v>
          </cell>
          <cell r="AH94">
            <v>1.4</v>
          </cell>
          <cell r="AI94">
            <v>70</v>
          </cell>
          <cell r="AJ94">
            <v>10</v>
          </cell>
          <cell r="AK94">
            <v>0.1</v>
          </cell>
          <cell r="AL94" t="str">
            <v>○</v>
          </cell>
          <cell r="AM94" t="str">
            <v>○</v>
          </cell>
        </row>
        <row r="95">
          <cell r="A95">
            <v>93</v>
          </cell>
          <cell r="F95" t="str">
            <v>40119-2</v>
          </cell>
          <cell r="G95">
            <v>57</v>
          </cell>
          <cell r="H95">
            <v>54</v>
          </cell>
          <cell r="I95">
            <v>0.94</v>
          </cell>
          <cell r="J95">
            <v>156</v>
          </cell>
          <cell r="K95">
            <v>1091</v>
          </cell>
          <cell r="L95">
            <v>628</v>
          </cell>
          <cell r="M95">
            <v>76</v>
          </cell>
          <cell r="N95">
            <v>32</v>
          </cell>
          <cell r="O95">
            <v>120</v>
          </cell>
          <cell r="P95">
            <v>8.3000000000000007</v>
          </cell>
          <cell r="Q95">
            <v>117</v>
          </cell>
          <cell r="R95">
            <v>5.3E+16</v>
          </cell>
          <cell r="S95">
            <v>220000000000000</v>
          </cell>
          <cell r="T95">
            <v>16.724275869600788</v>
          </cell>
          <cell r="U95">
            <v>14.342422680822207</v>
          </cell>
          <cell r="V95">
            <v>1.1299999999999999</v>
          </cell>
          <cell r="W95">
            <v>3.67</v>
          </cell>
          <cell r="X95">
            <v>0.77</v>
          </cell>
          <cell r="Y95">
            <v>21.4</v>
          </cell>
          <cell r="Z95">
            <v>5.8</v>
          </cell>
          <cell r="AA95">
            <v>0.01</v>
          </cell>
          <cell r="AB95">
            <v>0</v>
          </cell>
          <cell r="AC95">
            <v>0.99</v>
          </cell>
          <cell r="AD95">
            <v>34.4</v>
          </cell>
          <cell r="AE95">
            <v>28.4</v>
          </cell>
          <cell r="AF95">
            <v>56</v>
          </cell>
          <cell r="AG95">
            <v>0</v>
          </cell>
          <cell r="AH95">
            <v>1.4</v>
          </cell>
          <cell r="AI95">
            <v>80</v>
          </cell>
          <cell r="AJ95">
            <v>20</v>
          </cell>
          <cell r="AK95">
            <v>0.1</v>
          </cell>
          <cell r="AL95" t="str">
            <v>○</v>
          </cell>
          <cell r="AM95" t="str">
            <v>○</v>
          </cell>
        </row>
        <row r="96">
          <cell r="A96">
            <v>94</v>
          </cell>
          <cell r="F96" t="str">
            <v>40123-1</v>
          </cell>
          <cell r="G96">
            <v>61.2</v>
          </cell>
          <cell r="H96">
            <v>56</v>
          </cell>
          <cell r="I96">
            <v>0.92</v>
          </cell>
          <cell r="J96">
            <v>152</v>
          </cell>
          <cell r="K96">
            <v>1115</v>
          </cell>
          <cell r="L96">
            <v>558</v>
          </cell>
          <cell r="M96">
            <v>79</v>
          </cell>
          <cell r="N96">
            <v>30</v>
          </cell>
          <cell r="O96">
            <v>117</v>
          </cell>
          <cell r="P96">
            <v>8.5</v>
          </cell>
          <cell r="Q96">
            <v>118</v>
          </cell>
          <cell r="R96">
            <v>1.1E+17</v>
          </cell>
          <cell r="S96">
            <v>200000000000000</v>
          </cell>
          <cell r="T96">
            <v>17.041392685158225</v>
          </cell>
          <cell r="U96">
            <v>14.301029995663981</v>
          </cell>
          <cell r="V96">
            <v>1.1599999999999999</v>
          </cell>
          <cell r="W96">
            <v>3.72</v>
          </cell>
          <cell r="X96">
            <v>0.81</v>
          </cell>
          <cell r="Y96">
            <v>21.8</v>
          </cell>
          <cell r="Z96">
            <v>5.8</v>
          </cell>
          <cell r="AA96">
            <v>0.01</v>
          </cell>
          <cell r="AB96">
            <v>0</v>
          </cell>
          <cell r="AC96">
            <v>1.05</v>
          </cell>
          <cell r="AD96">
            <v>34.200000000000003</v>
          </cell>
          <cell r="AE96">
            <v>26.9</v>
          </cell>
          <cell r="AF96">
            <v>56</v>
          </cell>
          <cell r="AG96">
            <v>0</v>
          </cell>
          <cell r="AH96">
            <v>1.4</v>
          </cell>
          <cell r="AI96">
            <v>10</v>
          </cell>
          <cell r="AJ96">
            <v>0</v>
          </cell>
          <cell r="AK96">
            <v>0.1</v>
          </cell>
          <cell r="AL96" t="str">
            <v>○</v>
          </cell>
          <cell r="AM96" t="str">
            <v>○</v>
          </cell>
        </row>
        <row r="97">
          <cell r="A97">
            <v>95</v>
          </cell>
          <cell r="F97" t="str">
            <v>40123-2</v>
          </cell>
          <cell r="G97">
            <v>60.6</v>
          </cell>
          <cell r="H97">
            <v>54</v>
          </cell>
          <cell r="I97">
            <v>0.89</v>
          </cell>
          <cell r="J97">
            <v>153</v>
          </cell>
          <cell r="K97">
            <v>1053</v>
          </cell>
          <cell r="L97">
            <v>643</v>
          </cell>
          <cell r="M97">
            <v>85</v>
          </cell>
          <cell r="N97">
            <v>29</v>
          </cell>
          <cell r="O97">
            <v>133</v>
          </cell>
          <cell r="P97">
            <v>8</v>
          </cell>
          <cell r="Q97">
            <v>115</v>
          </cell>
          <cell r="R97">
            <v>8.1E+16</v>
          </cell>
          <cell r="S97">
            <v>100000000000000</v>
          </cell>
          <cell r="T97">
            <v>16.90848501887865</v>
          </cell>
          <cell r="U97">
            <v>14</v>
          </cell>
          <cell r="V97">
            <v>1.1599999999999999</v>
          </cell>
          <cell r="W97">
            <v>3.67</v>
          </cell>
          <cell r="X97">
            <v>0.79</v>
          </cell>
          <cell r="Y97">
            <v>20.8</v>
          </cell>
          <cell r="Z97">
            <v>5.8</v>
          </cell>
          <cell r="AA97">
            <v>0.02</v>
          </cell>
          <cell r="AB97">
            <v>0</v>
          </cell>
          <cell r="AC97">
            <v>1.02</v>
          </cell>
          <cell r="AD97">
            <v>34.4</v>
          </cell>
          <cell r="AE97">
            <v>28</v>
          </cell>
          <cell r="AF97">
            <v>56</v>
          </cell>
          <cell r="AG97">
            <v>0</v>
          </cell>
          <cell r="AH97">
            <v>1.4</v>
          </cell>
          <cell r="AI97">
            <v>30</v>
          </cell>
          <cell r="AJ97">
            <v>20</v>
          </cell>
          <cell r="AK97">
            <v>0.1</v>
          </cell>
          <cell r="AL97" t="str">
            <v>○</v>
          </cell>
          <cell r="AM97" t="str">
            <v>○</v>
          </cell>
        </row>
        <row r="98">
          <cell r="A98">
            <v>96</v>
          </cell>
          <cell r="F98" t="str">
            <v>40128-1</v>
          </cell>
          <cell r="G98">
            <v>58.8</v>
          </cell>
          <cell r="H98">
            <v>52</v>
          </cell>
          <cell r="I98">
            <v>0.88</v>
          </cell>
          <cell r="J98">
            <v>154</v>
          </cell>
          <cell r="K98">
            <v>1131</v>
          </cell>
          <cell r="L98">
            <v>516</v>
          </cell>
          <cell r="M98">
            <v>81</v>
          </cell>
          <cell r="N98">
            <v>31</v>
          </cell>
          <cell r="O98">
            <v>126</v>
          </cell>
          <cell r="P98">
            <v>8.3000000000000007</v>
          </cell>
          <cell r="Q98">
            <v>118</v>
          </cell>
          <cell r="R98">
            <v>8.3E+16</v>
          </cell>
          <cell r="S98">
            <v>180000000000000</v>
          </cell>
          <cell r="T98">
            <v>16.919078092376076</v>
          </cell>
          <cell r="U98">
            <v>14.255272505103306</v>
          </cell>
          <cell r="V98">
            <v>1.1499999999999999</v>
          </cell>
          <cell r="W98">
            <v>3.71</v>
          </cell>
          <cell r="X98">
            <v>0.79</v>
          </cell>
          <cell r="Y98">
            <v>21.7</v>
          </cell>
          <cell r="Z98">
            <v>5.8</v>
          </cell>
          <cell r="AA98">
            <v>0.01</v>
          </cell>
          <cell r="AB98">
            <v>0.01</v>
          </cell>
          <cell r="AC98">
            <v>1.03</v>
          </cell>
          <cell r="AD98">
            <v>34.6</v>
          </cell>
          <cell r="AE98">
            <v>27.4</v>
          </cell>
          <cell r="AF98">
            <v>56</v>
          </cell>
          <cell r="AG98">
            <v>0</v>
          </cell>
          <cell r="AH98">
            <v>1.5</v>
          </cell>
          <cell r="AI98">
            <v>10</v>
          </cell>
          <cell r="AJ98">
            <v>0</v>
          </cell>
          <cell r="AK98">
            <v>0.1</v>
          </cell>
          <cell r="AL98" t="str">
            <v>○</v>
          </cell>
          <cell r="AM98" t="str">
            <v>○</v>
          </cell>
        </row>
        <row r="99">
          <cell r="A99">
            <v>97</v>
          </cell>
          <cell r="F99" t="str">
            <v>40128-2</v>
          </cell>
          <cell r="G99">
            <v>62.4</v>
          </cell>
          <cell r="H99">
            <v>54</v>
          </cell>
          <cell r="I99">
            <v>0.87</v>
          </cell>
          <cell r="J99">
            <v>156</v>
          </cell>
          <cell r="K99">
            <v>1236</v>
          </cell>
          <cell r="L99">
            <v>541</v>
          </cell>
          <cell r="M99">
            <v>81</v>
          </cell>
          <cell r="N99">
            <v>28</v>
          </cell>
          <cell r="O99">
            <v>119</v>
          </cell>
          <cell r="P99">
            <v>7.9</v>
          </cell>
          <cell r="Q99">
            <v>119</v>
          </cell>
          <cell r="R99">
            <v>6.7E+16</v>
          </cell>
          <cell r="S99">
            <v>180000000000000</v>
          </cell>
          <cell r="T99">
            <v>16.826074802700827</v>
          </cell>
          <cell r="U99">
            <v>14.255272505103306</v>
          </cell>
          <cell r="V99">
            <v>1.1499999999999999</v>
          </cell>
          <cell r="W99">
            <v>3.81</v>
          </cell>
          <cell r="X99">
            <v>0.77</v>
          </cell>
          <cell r="Y99">
            <v>21.6</v>
          </cell>
          <cell r="Z99">
            <v>5.8</v>
          </cell>
          <cell r="AA99">
            <v>0.01</v>
          </cell>
          <cell r="AB99">
            <v>0</v>
          </cell>
          <cell r="AC99">
            <v>0.98</v>
          </cell>
          <cell r="AD99">
            <v>33.9</v>
          </cell>
          <cell r="AE99">
            <v>28.2</v>
          </cell>
          <cell r="AF99">
            <v>56</v>
          </cell>
          <cell r="AG99">
            <v>0</v>
          </cell>
          <cell r="AH99">
            <v>1.5</v>
          </cell>
          <cell r="AI99">
            <v>20</v>
          </cell>
          <cell r="AJ99">
            <v>10</v>
          </cell>
          <cell r="AK99">
            <v>0.1</v>
          </cell>
          <cell r="AL99" t="str">
            <v>○</v>
          </cell>
          <cell r="AM99" t="str">
            <v>○</v>
          </cell>
        </row>
        <row r="100">
          <cell r="A100">
            <v>98</v>
          </cell>
          <cell r="F100" t="str">
            <v>40203-1</v>
          </cell>
          <cell r="G100">
            <v>60.2</v>
          </cell>
          <cell r="H100">
            <v>54</v>
          </cell>
          <cell r="I100">
            <v>0.89</v>
          </cell>
          <cell r="J100">
            <v>156</v>
          </cell>
          <cell r="K100">
            <v>1034</v>
          </cell>
          <cell r="L100">
            <v>510</v>
          </cell>
          <cell r="M100">
            <v>81</v>
          </cell>
          <cell r="N100">
            <v>28</v>
          </cell>
          <cell r="O100">
            <v>105</v>
          </cell>
          <cell r="P100">
            <v>7.8</v>
          </cell>
          <cell r="Q100">
            <v>118</v>
          </cell>
          <cell r="R100">
            <v>4.8E+16</v>
          </cell>
          <cell r="S100">
            <v>180000000000000</v>
          </cell>
          <cell r="T100">
            <v>16.681241237375588</v>
          </cell>
          <cell r="U100">
            <v>14.255272505103306</v>
          </cell>
          <cell r="V100">
            <v>1.1399999999999999</v>
          </cell>
          <cell r="W100">
            <v>3.55</v>
          </cell>
          <cell r="X100">
            <v>0.8</v>
          </cell>
          <cell r="Y100">
            <v>21.1</v>
          </cell>
          <cell r="Z100">
            <v>5.9</v>
          </cell>
          <cell r="AA100">
            <v>0</v>
          </cell>
          <cell r="AB100">
            <v>0</v>
          </cell>
          <cell r="AC100">
            <v>1.08</v>
          </cell>
          <cell r="AD100">
            <v>33.9</v>
          </cell>
          <cell r="AE100">
            <v>27.6</v>
          </cell>
          <cell r="AF100">
            <v>56</v>
          </cell>
          <cell r="AG100">
            <v>0</v>
          </cell>
          <cell r="AH100">
            <v>1.5</v>
          </cell>
          <cell r="AI100">
            <v>10</v>
          </cell>
          <cell r="AJ100">
            <v>0</v>
          </cell>
          <cell r="AK100">
            <v>0.1</v>
          </cell>
          <cell r="AL100" t="str">
            <v>○</v>
          </cell>
          <cell r="AM100" t="str">
            <v>○</v>
          </cell>
        </row>
        <row r="101">
          <cell r="A101">
            <v>99</v>
          </cell>
          <cell r="F101" t="str">
            <v>40203-2</v>
          </cell>
          <cell r="G101">
            <v>58.6</v>
          </cell>
          <cell r="H101">
            <v>52</v>
          </cell>
          <cell r="I101">
            <v>0.88</v>
          </cell>
          <cell r="J101">
            <v>158</v>
          </cell>
          <cell r="K101">
            <v>1080</v>
          </cell>
          <cell r="L101">
            <v>538</v>
          </cell>
          <cell r="M101">
            <v>70</v>
          </cell>
          <cell r="N101">
            <v>32</v>
          </cell>
          <cell r="O101">
            <v>116</v>
          </cell>
          <cell r="P101">
            <v>8.3000000000000007</v>
          </cell>
          <cell r="Q101">
            <v>118</v>
          </cell>
          <cell r="R101">
            <v>6.1E+16</v>
          </cell>
          <cell r="S101">
            <v>200000000000000</v>
          </cell>
          <cell r="T101">
            <v>16.785329835010767</v>
          </cell>
          <cell r="U101">
            <v>14.301029995663981</v>
          </cell>
          <cell r="V101">
            <v>1.1299999999999999</v>
          </cell>
          <cell r="W101">
            <v>3.54</v>
          </cell>
          <cell r="X101">
            <v>0.75</v>
          </cell>
          <cell r="Y101">
            <v>20.9</v>
          </cell>
          <cell r="Z101">
            <v>5.9</v>
          </cell>
          <cell r="AA101">
            <v>0.01</v>
          </cell>
          <cell r="AB101">
            <v>0</v>
          </cell>
          <cell r="AC101">
            <v>1.03</v>
          </cell>
          <cell r="AD101">
            <v>34.200000000000003</v>
          </cell>
          <cell r="AE101">
            <v>26.9</v>
          </cell>
          <cell r="AF101">
            <v>56</v>
          </cell>
          <cell r="AG101">
            <v>0</v>
          </cell>
          <cell r="AH101">
            <v>1.5</v>
          </cell>
          <cell r="AI101">
            <v>40</v>
          </cell>
          <cell r="AJ101">
            <v>10</v>
          </cell>
          <cell r="AK101">
            <v>0.1</v>
          </cell>
          <cell r="AL101" t="str">
            <v>○</v>
          </cell>
          <cell r="AM101" t="str">
            <v>○</v>
          </cell>
        </row>
        <row r="102">
          <cell r="A102">
            <v>100</v>
          </cell>
          <cell r="F102">
            <v>40205</v>
          </cell>
          <cell r="G102">
            <v>62.2</v>
          </cell>
          <cell r="H102">
            <v>52</v>
          </cell>
          <cell r="I102">
            <v>0.84</v>
          </cell>
          <cell r="J102">
            <v>158</v>
          </cell>
          <cell r="K102">
            <v>1152</v>
          </cell>
          <cell r="L102">
            <v>622</v>
          </cell>
          <cell r="M102">
            <v>76</v>
          </cell>
          <cell r="N102">
            <v>31</v>
          </cell>
          <cell r="O102">
            <v>116</v>
          </cell>
          <cell r="P102">
            <v>7.6</v>
          </cell>
          <cell r="Q102">
            <v>116</v>
          </cell>
          <cell r="R102">
            <v>4.2E+16</v>
          </cell>
          <cell r="S102">
            <v>210000000000000</v>
          </cell>
          <cell r="T102">
            <v>16.623249290397901</v>
          </cell>
          <cell r="U102">
            <v>14.32221929473392</v>
          </cell>
          <cell r="V102">
            <v>1.1399999999999999</v>
          </cell>
          <cell r="W102">
            <v>3.74</v>
          </cell>
          <cell r="X102">
            <v>0.78</v>
          </cell>
          <cell r="Y102">
            <v>20.8</v>
          </cell>
          <cell r="Z102">
            <v>5.9</v>
          </cell>
          <cell r="AA102">
            <v>0.01</v>
          </cell>
          <cell r="AB102">
            <v>0.01</v>
          </cell>
          <cell r="AC102">
            <v>1.02</v>
          </cell>
          <cell r="AD102">
            <v>34</v>
          </cell>
          <cell r="AE102">
            <v>27.3</v>
          </cell>
          <cell r="AF102">
            <v>56.1</v>
          </cell>
          <cell r="AG102">
            <v>0</v>
          </cell>
          <cell r="AH102">
            <v>1.5</v>
          </cell>
          <cell r="AI102">
            <v>40</v>
          </cell>
          <cell r="AJ102">
            <v>0</v>
          </cell>
          <cell r="AK102">
            <v>0.1</v>
          </cell>
          <cell r="AL102" t="str">
            <v>○</v>
          </cell>
          <cell r="AM102" t="str">
            <v>○</v>
          </cell>
        </row>
        <row r="103">
          <cell r="A103">
            <v>101</v>
          </cell>
          <cell r="F103" t="str">
            <v>40212-1</v>
          </cell>
          <cell r="G103">
            <v>59.8</v>
          </cell>
          <cell r="H103">
            <v>52</v>
          </cell>
          <cell r="I103">
            <v>0.87</v>
          </cell>
          <cell r="J103">
            <v>157</v>
          </cell>
          <cell r="K103">
            <v>871</v>
          </cell>
          <cell r="L103">
            <v>543</v>
          </cell>
          <cell r="M103">
            <v>77</v>
          </cell>
          <cell r="N103">
            <v>32</v>
          </cell>
          <cell r="O103">
            <v>120</v>
          </cell>
          <cell r="P103">
            <v>8.4</v>
          </cell>
          <cell r="Q103">
            <v>118</v>
          </cell>
          <cell r="R103">
            <v>3.4E+16</v>
          </cell>
          <cell r="S103">
            <v>140000000000000</v>
          </cell>
          <cell r="T103">
            <v>16.531478917042254</v>
          </cell>
          <cell r="U103">
            <v>14.146128035678238</v>
          </cell>
          <cell r="V103">
            <v>1.1299999999999999</v>
          </cell>
          <cell r="W103">
            <v>3.68</v>
          </cell>
          <cell r="X103">
            <v>0.78</v>
          </cell>
          <cell r="Y103">
            <v>21.2</v>
          </cell>
          <cell r="Z103">
            <v>5.8</v>
          </cell>
          <cell r="AA103">
            <v>0.01</v>
          </cell>
          <cell r="AB103">
            <v>0</v>
          </cell>
          <cell r="AC103">
            <v>1.06</v>
          </cell>
          <cell r="AD103">
            <v>34.4</v>
          </cell>
          <cell r="AE103">
            <v>27.6</v>
          </cell>
          <cell r="AF103">
            <v>56</v>
          </cell>
          <cell r="AG103">
            <v>0</v>
          </cell>
          <cell r="AH103">
            <v>1.5</v>
          </cell>
          <cell r="AI103">
            <v>10</v>
          </cell>
          <cell r="AJ103">
            <v>0</v>
          </cell>
          <cell r="AK103">
            <v>0.1</v>
          </cell>
          <cell r="AL103" t="str">
            <v>○</v>
          </cell>
          <cell r="AM103" t="str">
            <v>○</v>
          </cell>
        </row>
        <row r="104">
          <cell r="A104">
            <v>102</v>
          </cell>
          <cell r="F104" t="str">
            <v>40212-2</v>
          </cell>
          <cell r="G104">
            <v>62.6</v>
          </cell>
          <cell r="H104">
            <v>54</v>
          </cell>
          <cell r="I104">
            <v>0.86</v>
          </cell>
          <cell r="J104">
            <v>156</v>
          </cell>
          <cell r="K104">
            <v>1013</v>
          </cell>
          <cell r="L104">
            <v>592</v>
          </cell>
          <cell r="M104">
            <v>82</v>
          </cell>
          <cell r="N104">
            <v>31</v>
          </cell>
          <cell r="O104">
            <v>124</v>
          </cell>
          <cell r="P104">
            <v>8.3000000000000007</v>
          </cell>
          <cell r="Q104">
            <v>118</v>
          </cell>
          <cell r="R104">
            <v>3.3E+16</v>
          </cell>
          <cell r="S104">
            <v>150000000000000</v>
          </cell>
          <cell r="T104">
            <v>16.518513939877888</v>
          </cell>
          <cell r="U104">
            <v>14.176091259055681</v>
          </cell>
          <cell r="V104">
            <v>1.1299999999999999</v>
          </cell>
          <cell r="W104">
            <v>3.75</v>
          </cell>
          <cell r="X104">
            <v>0.76</v>
          </cell>
          <cell r="Y104">
            <v>21.2</v>
          </cell>
          <cell r="Z104">
            <v>5.9</v>
          </cell>
          <cell r="AA104">
            <v>0.01</v>
          </cell>
          <cell r="AB104">
            <v>0</v>
          </cell>
          <cell r="AC104">
            <v>1.1100000000000001</v>
          </cell>
          <cell r="AD104">
            <v>34.5</v>
          </cell>
          <cell r="AE104">
            <v>27.1</v>
          </cell>
          <cell r="AF104">
            <v>56</v>
          </cell>
          <cell r="AG104">
            <v>0</v>
          </cell>
          <cell r="AH104">
            <v>1.5</v>
          </cell>
          <cell r="AI104">
            <v>20</v>
          </cell>
          <cell r="AJ104">
            <v>0</v>
          </cell>
          <cell r="AK104">
            <v>0.1</v>
          </cell>
          <cell r="AL104" t="str">
            <v>○</v>
          </cell>
          <cell r="AM104" t="str">
            <v>○</v>
          </cell>
        </row>
        <row r="105">
          <cell r="A105">
            <v>103</v>
          </cell>
          <cell r="F105" t="str">
            <v>40217-1</v>
          </cell>
          <cell r="G105">
            <v>59.8</v>
          </cell>
          <cell r="H105">
            <v>52</v>
          </cell>
          <cell r="I105">
            <v>0.87</v>
          </cell>
          <cell r="J105">
            <v>157</v>
          </cell>
          <cell r="K105">
            <v>943</v>
          </cell>
          <cell r="L105">
            <v>566</v>
          </cell>
          <cell r="M105">
            <v>76</v>
          </cell>
          <cell r="N105">
            <v>31</v>
          </cell>
          <cell r="O105">
            <v>120</v>
          </cell>
          <cell r="P105">
            <v>7.9</v>
          </cell>
          <cell r="Q105">
            <v>119</v>
          </cell>
          <cell r="R105">
            <v>4.4E+16</v>
          </cell>
          <cell r="S105">
            <v>150000000000000</v>
          </cell>
          <cell r="T105">
            <v>16.643452676486188</v>
          </cell>
          <cell r="U105">
            <v>14.176091259055681</v>
          </cell>
          <cell r="V105">
            <v>1.1499999999999999</v>
          </cell>
          <cell r="W105">
            <v>3.73</v>
          </cell>
          <cell r="X105">
            <v>0.81</v>
          </cell>
          <cell r="Y105">
            <v>20.9</v>
          </cell>
          <cell r="Z105">
            <v>5.8</v>
          </cell>
          <cell r="AA105">
            <v>0</v>
          </cell>
          <cell r="AB105">
            <v>0.01</v>
          </cell>
          <cell r="AC105">
            <v>1.17</v>
          </cell>
          <cell r="AD105">
            <v>32.4</v>
          </cell>
          <cell r="AE105">
            <v>27.5</v>
          </cell>
          <cell r="AF105">
            <v>56</v>
          </cell>
          <cell r="AG105">
            <v>0</v>
          </cell>
          <cell r="AH105">
            <v>1.5</v>
          </cell>
          <cell r="AI105">
            <v>50</v>
          </cell>
          <cell r="AJ105">
            <v>0</v>
          </cell>
          <cell r="AK105">
            <v>0.1</v>
          </cell>
          <cell r="AL105" t="str">
            <v>○</v>
          </cell>
          <cell r="AM105" t="str">
            <v>○</v>
          </cell>
        </row>
        <row r="106">
          <cell r="A106">
            <v>104</v>
          </cell>
          <cell r="F106" t="str">
            <v>40217-2</v>
          </cell>
          <cell r="G106">
            <v>61.2</v>
          </cell>
          <cell r="H106">
            <v>52</v>
          </cell>
          <cell r="I106">
            <v>0.85</v>
          </cell>
          <cell r="J106">
            <v>158</v>
          </cell>
          <cell r="K106">
            <v>856</v>
          </cell>
          <cell r="L106">
            <v>526</v>
          </cell>
          <cell r="M106">
            <v>73</v>
          </cell>
          <cell r="N106">
            <v>31</v>
          </cell>
          <cell r="O106">
            <v>118</v>
          </cell>
          <cell r="P106">
            <v>8.1</v>
          </cell>
          <cell r="Q106">
            <v>115</v>
          </cell>
          <cell r="R106">
            <v>3.9E+16</v>
          </cell>
          <cell r="S106">
            <v>190000000000000</v>
          </cell>
          <cell r="T106">
            <v>16.5910646070265</v>
          </cell>
          <cell r="U106">
            <v>14.278753600952829</v>
          </cell>
          <cell r="V106">
            <v>1.1499999999999999</v>
          </cell>
          <cell r="W106">
            <v>3.74</v>
          </cell>
          <cell r="X106">
            <v>0.77</v>
          </cell>
          <cell r="Y106">
            <v>20.9</v>
          </cell>
          <cell r="Z106">
            <v>5.9</v>
          </cell>
          <cell r="AA106">
            <v>0.01</v>
          </cell>
          <cell r="AB106">
            <v>0</v>
          </cell>
          <cell r="AC106">
            <v>1.1399999999999999</v>
          </cell>
          <cell r="AD106">
            <v>32.799999999999997</v>
          </cell>
          <cell r="AE106">
            <v>28.1</v>
          </cell>
          <cell r="AF106">
            <v>56</v>
          </cell>
          <cell r="AG106">
            <v>1</v>
          </cell>
          <cell r="AH106">
            <v>1.5</v>
          </cell>
          <cell r="AI106">
            <v>20</v>
          </cell>
          <cell r="AJ106">
            <v>10</v>
          </cell>
          <cell r="AK106">
            <v>0.1</v>
          </cell>
          <cell r="AL106" t="str">
            <v>○</v>
          </cell>
          <cell r="AM106" t="str">
            <v>○</v>
          </cell>
        </row>
        <row r="107">
          <cell r="A107">
            <v>105</v>
          </cell>
          <cell r="F107" t="str">
            <v>40225-1</v>
          </cell>
          <cell r="G107">
            <v>58.6</v>
          </cell>
          <cell r="H107">
            <v>50</v>
          </cell>
          <cell r="I107">
            <v>0.85</v>
          </cell>
          <cell r="J107">
            <v>159</v>
          </cell>
          <cell r="K107">
            <v>933</v>
          </cell>
          <cell r="L107">
            <v>555</v>
          </cell>
          <cell r="M107">
            <v>72</v>
          </cell>
          <cell r="N107">
            <v>32</v>
          </cell>
          <cell r="O107">
            <v>115</v>
          </cell>
          <cell r="P107">
            <v>8.1999999999999993</v>
          </cell>
          <cell r="Q107">
            <v>117</v>
          </cell>
          <cell r="R107">
            <v>7E+16</v>
          </cell>
          <cell r="S107">
            <v>170000000000000</v>
          </cell>
          <cell r="T107">
            <v>16.845098040014257</v>
          </cell>
          <cell r="U107">
            <v>14.230448921378274</v>
          </cell>
          <cell r="V107">
            <v>1.1200000000000001</v>
          </cell>
          <cell r="W107">
            <v>3.74</v>
          </cell>
          <cell r="X107">
            <v>0.78</v>
          </cell>
          <cell r="Y107">
            <v>19.3</v>
          </cell>
          <cell r="Z107">
            <v>5.8</v>
          </cell>
          <cell r="AA107">
            <v>0.01</v>
          </cell>
          <cell r="AB107">
            <v>0.01</v>
          </cell>
          <cell r="AC107">
            <v>0.96</v>
          </cell>
          <cell r="AD107">
            <v>33.9</v>
          </cell>
          <cell r="AE107">
            <v>27.5</v>
          </cell>
          <cell r="AF107">
            <v>56</v>
          </cell>
          <cell r="AG107">
            <v>0</v>
          </cell>
          <cell r="AH107">
            <v>1.5</v>
          </cell>
          <cell r="AI107">
            <v>30</v>
          </cell>
          <cell r="AJ107">
            <v>0</v>
          </cell>
          <cell r="AK107">
            <v>0.1</v>
          </cell>
          <cell r="AL107" t="str">
            <v>○</v>
          </cell>
          <cell r="AM107" t="str">
            <v>○</v>
          </cell>
        </row>
        <row r="108">
          <cell r="A108">
            <v>106</v>
          </cell>
          <cell r="F108" t="str">
            <v>40225-2</v>
          </cell>
          <cell r="G108">
            <v>63</v>
          </cell>
          <cell r="H108">
            <v>54</v>
          </cell>
          <cell r="I108">
            <v>0.86</v>
          </cell>
          <cell r="J108">
            <v>160</v>
          </cell>
          <cell r="K108">
            <v>1018</v>
          </cell>
          <cell r="L108">
            <v>544</v>
          </cell>
          <cell r="M108">
            <v>70</v>
          </cell>
          <cell r="N108">
            <v>30</v>
          </cell>
          <cell r="O108">
            <v>118</v>
          </cell>
          <cell r="P108">
            <v>7.9</v>
          </cell>
          <cell r="Q108">
            <v>117</v>
          </cell>
          <cell r="R108">
            <v>4.2E+16</v>
          </cell>
          <cell r="S108">
            <v>190000000000000</v>
          </cell>
          <cell r="T108">
            <v>16.623249290397901</v>
          </cell>
          <cell r="U108">
            <v>14.278753600952829</v>
          </cell>
          <cell r="V108">
            <v>1.1299999999999999</v>
          </cell>
          <cell r="W108">
            <v>3.77</v>
          </cell>
          <cell r="X108">
            <v>0.75</v>
          </cell>
          <cell r="Y108">
            <v>20.6</v>
          </cell>
          <cell r="Z108">
            <v>5.9</v>
          </cell>
          <cell r="AA108">
            <v>0.01</v>
          </cell>
          <cell r="AB108">
            <v>0.01</v>
          </cell>
          <cell r="AC108">
            <v>0.91</v>
          </cell>
          <cell r="AD108">
            <v>33.799999999999997</v>
          </cell>
          <cell r="AE108">
            <v>28.4</v>
          </cell>
          <cell r="AF108">
            <v>56</v>
          </cell>
          <cell r="AG108">
            <v>0</v>
          </cell>
          <cell r="AH108">
            <v>1.5</v>
          </cell>
          <cell r="AI108">
            <v>10</v>
          </cell>
          <cell r="AJ108">
            <v>0</v>
          </cell>
          <cell r="AK108">
            <v>0.1</v>
          </cell>
          <cell r="AL108" t="str">
            <v>○</v>
          </cell>
          <cell r="AM108" t="str">
            <v>○</v>
          </cell>
        </row>
        <row r="109">
          <cell r="A109">
            <v>107</v>
          </cell>
          <cell r="F109" t="str">
            <v>40315-1</v>
          </cell>
          <cell r="G109">
            <v>63.2</v>
          </cell>
          <cell r="H109">
            <v>54</v>
          </cell>
          <cell r="I109">
            <v>0.85</v>
          </cell>
          <cell r="J109">
            <v>161</v>
          </cell>
          <cell r="K109">
            <v>931</v>
          </cell>
          <cell r="L109">
            <v>538</v>
          </cell>
          <cell r="M109">
            <v>77</v>
          </cell>
          <cell r="N109">
            <v>32</v>
          </cell>
          <cell r="O109">
            <v>120</v>
          </cell>
          <cell r="P109">
            <v>8.3000000000000007</v>
          </cell>
          <cell r="Q109">
            <v>118</v>
          </cell>
          <cell r="R109">
            <v>1.5E+17</v>
          </cell>
          <cell r="S109">
            <v>150000000000000</v>
          </cell>
          <cell r="T109">
            <v>17.176091259055681</v>
          </cell>
          <cell r="U109">
            <v>14.176091259055681</v>
          </cell>
          <cell r="V109">
            <v>1.1399999999999999</v>
          </cell>
          <cell r="W109">
            <v>3.62</v>
          </cell>
          <cell r="X109">
            <v>0.79</v>
          </cell>
          <cell r="Y109">
            <v>20.9</v>
          </cell>
          <cell r="Z109">
            <v>5.6</v>
          </cell>
          <cell r="AA109">
            <v>0</v>
          </cell>
          <cell r="AB109">
            <v>0</v>
          </cell>
          <cell r="AC109">
            <v>0.51</v>
          </cell>
          <cell r="AD109">
            <v>33.799999999999997</v>
          </cell>
          <cell r="AE109">
            <v>27.2</v>
          </cell>
          <cell r="AF109">
            <v>56</v>
          </cell>
          <cell r="AG109">
            <v>1</v>
          </cell>
          <cell r="AH109">
            <v>1.5</v>
          </cell>
          <cell r="AI109">
            <v>10</v>
          </cell>
          <cell r="AJ109">
            <v>0</v>
          </cell>
          <cell r="AK109">
            <v>0.1</v>
          </cell>
          <cell r="AL109" t="str">
            <v>○</v>
          </cell>
          <cell r="AM109" t="str">
            <v>○</v>
          </cell>
        </row>
        <row r="110">
          <cell r="A110">
            <v>108</v>
          </cell>
          <cell r="F110" t="str">
            <v>40315-2</v>
          </cell>
          <cell r="G110">
            <v>60.8</v>
          </cell>
          <cell r="H110">
            <v>52</v>
          </cell>
          <cell r="I110">
            <v>0.86</v>
          </cell>
          <cell r="J110">
            <v>161</v>
          </cell>
          <cell r="K110">
            <v>1057</v>
          </cell>
          <cell r="L110">
            <v>554</v>
          </cell>
          <cell r="M110">
            <v>73</v>
          </cell>
          <cell r="N110">
            <v>33</v>
          </cell>
          <cell r="O110">
            <v>120</v>
          </cell>
          <cell r="P110">
            <v>8.6999999999999993</v>
          </cell>
          <cell r="Q110">
            <v>120</v>
          </cell>
          <cell r="R110">
            <v>4.7E+16</v>
          </cell>
          <cell r="S110">
            <v>150000000000000</v>
          </cell>
          <cell r="T110">
            <v>16.672097857935718</v>
          </cell>
          <cell r="U110">
            <v>14.176091259055681</v>
          </cell>
          <cell r="V110">
            <v>1.1499999999999999</v>
          </cell>
          <cell r="W110">
            <v>3.7</v>
          </cell>
          <cell r="X110">
            <v>0.78</v>
          </cell>
          <cell r="Y110">
            <v>20.5</v>
          </cell>
          <cell r="Z110">
            <v>5.6</v>
          </cell>
          <cell r="AA110">
            <v>0.01</v>
          </cell>
          <cell r="AB110">
            <v>0</v>
          </cell>
          <cell r="AC110">
            <v>0.6</v>
          </cell>
          <cell r="AD110">
            <v>33.299999999999997</v>
          </cell>
          <cell r="AE110">
            <v>28.1</v>
          </cell>
          <cell r="AF110">
            <v>56</v>
          </cell>
          <cell r="AG110">
            <v>0</v>
          </cell>
          <cell r="AH110">
            <v>1.5</v>
          </cell>
          <cell r="AI110">
            <v>20</v>
          </cell>
          <cell r="AJ110">
            <v>10</v>
          </cell>
          <cell r="AK110">
            <v>0.1</v>
          </cell>
          <cell r="AL110" t="str">
            <v>○</v>
          </cell>
          <cell r="AM110" t="str">
            <v>○</v>
          </cell>
        </row>
        <row r="111">
          <cell r="A111">
            <v>109</v>
          </cell>
          <cell r="F111" t="str">
            <v>40325-1</v>
          </cell>
          <cell r="G111">
            <v>59.8</v>
          </cell>
          <cell r="H111">
            <v>52</v>
          </cell>
          <cell r="I111">
            <v>0.87</v>
          </cell>
          <cell r="J111">
            <v>161</v>
          </cell>
          <cell r="K111">
            <v>1177</v>
          </cell>
          <cell r="L111">
            <v>544</v>
          </cell>
          <cell r="M111">
            <v>76</v>
          </cell>
          <cell r="N111">
            <v>35</v>
          </cell>
          <cell r="O111">
            <v>118</v>
          </cell>
          <cell r="P111">
            <v>7.9</v>
          </cell>
          <cell r="Q111">
            <v>120</v>
          </cell>
          <cell r="R111">
            <v>7.3E+16</v>
          </cell>
          <cell r="S111">
            <v>250000000000000</v>
          </cell>
          <cell r="T111">
            <v>16.863322860120455</v>
          </cell>
          <cell r="U111">
            <v>14.397940008672037</v>
          </cell>
          <cell r="V111">
            <v>1.1599999999999999</v>
          </cell>
          <cell r="W111">
            <v>3.69</v>
          </cell>
          <cell r="X111">
            <v>0.8</v>
          </cell>
          <cell r="Y111">
            <v>20.3</v>
          </cell>
          <cell r="Z111">
            <v>5.8</v>
          </cell>
          <cell r="AA111">
            <v>0.01</v>
          </cell>
          <cell r="AB111">
            <v>0</v>
          </cell>
          <cell r="AC111">
            <v>0.71</v>
          </cell>
          <cell r="AD111">
            <v>35.1</v>
          </cell>
          <cell r="AE111">
            <v>28.6</v>
          </cell>
          <cell r="AF111">
            <v>56</v>
          </cell>
          <cell r="AG111">
            <v>1</v>
          </cell>
          <cell r="AH111">
            <v>1.5</v>
          </cell>
          <cell r="AI111">
            <v>30</v>
          </cell>
          <cell r="AJ111">
            <v>10</v>
          </cell>
          <cell r="AK111">
            <v>0.1</v>
          </cell>
          <cell r="AL111" t="str">
            <v>○</v>
          </cell>
          <cell r="AM111" t="str">
            <v>○</v>
          </cell>
        </row>
        <row r="112">
          <cell r="A112">
            <v>110</v>
          </cell>
          <cell r="F112" t="str">
            <v>40325-2</v>
          </cell>
          <cell r="G112">
            <v>61.8</v>
          </cell>
          <cell r="H112">
            <v>52</v>
          </cell>
          <cell r="I112">
            <v>0.84</v>
          </cell>
          <cell r="J112">
            <v>158</v>
          </cell>
          <cell r="K112">
            <v>1168</v>
          </cell>
          <cell r="L112">
            <v>553</v>
          </cell>
          <cell r="M112">
            <v>84</v>
          </cell>
          <cell r="N112">
            <v>30</v>
          </cell>
          <cell r="O112">
            <v>119</v>
          </cell>
          <cell r="P112">
            <v>8.1999999999999993</v>
          </cell>
          <cell r="Q112">
            <v>114</v>
          </cell>
          <cell r="R112">
            <v>1.2E+16</v>
          </cell>
          <cell r="S112">
            <v>190000000000000</v>
          </cell>
          <cell r="T112">
            <v>16.079181246047625</v>
          </cell>
          <cell r="U112">
            <v>14.278753600952829</v>
          </cell>
          <cell r="V112">
            <v>1.1499999999999999</v>
          </cell>
          <cell r="W112">
            <v>3.64</v>
          </cell>
          <cell r="X112">
            <v>0.8</v>
          </cell>
          <cell r="Y112">
            <v>19.100000000000001</v>
          </cell>
          <cell r="Z112">
            <v>6</v>
          </cell>
          <cell r="AA112">
            <v>0.01</v>
          </cell>
          <cell r="AB112">
            <v>0</v>
          </cell>
          <cell r="AC112">
            <v>0.7</v>
          </cell>
          <cell r="AD112">
            <v>34.5</v>
          </cell>
          <cell r="AE112">
            <v>28.4</v>
          </cell>
          <cell r="AF112">
            <v>56</v>
          </cell>
          <cell r="AG112">
            <v>0</v>
          </cell>
          <cell r="AH112">
            <v>1.5</v>
          </cell>
          <cell r="AI112">
            <v>60</v>
          </cell>
          <cell r="AJ112">
            <v>0</v>
          </cell>
          <cell r="AK112">
            <v>0.1</v>
          </cell>
          <cell r="AL112" t="str">
            <v>○</v>
          </cell>
          <cell r="AM112" t="str">
            <v>○</v>
          </cell>
        </row>
        <row r="113">
          <cell r="A113">
            <v>111</v>
          </cell>
          <cell r="F113" t="str">
            <v>40325-3</v>
          </cell>
          <cell r="G113">
            <v>61.6</v>
          </cell>
          <cell r="H113">
            <v>52</v>
          </cell>
          <cell r="I113">
            <v>0.84</v>
          </cell>
          <cell r="J113">
            <v>161</v>
          </cell>
          <cell r="K113">
            <v>1112</v>
          </cell>
          <cell r="L113">
            <v>645</v>
          </cell>
          <cell r="M113">
            <v>75</v>
          </cell>
          <cell r="N113">
            <v>31</v>
          </cell>
          <cell r="O113">
            <v>118</v>
          </cell>
          <cell r="P113">
            <v>7.9</v>
          </cell>
          <cell r="Q113">
            <v>110</v>
          </cell>
          <cell r="R113">
            <v>3.4E+16</v>
          </cell>
          <cell r="S113">
            <v>290000000000000</v>
          </cell>
          <cell r="T113">
            <v>16.531478917042254</v>
          </cell>
          <cell r="U113">
            <v>14.462397997898956</v>
          </cell>
          <cell r="V113">
            <v>1.17</v>
          </cell>
          <cell r="W113">
            <v>3.75</v>
          </cell>
          <cell r="X113">
            <v>0.79</v>
          </cell>
          <cell r="Y113">
            <v>20.100000000000001</v>
          </cell>
          <cell r="Z113">
            <v>5.7</v>
          </cell>
          <cell r="AA113">
            <v>0.01</v>
          </cell>
          <cell r="AB113">
            <v>0.02</v>
          </cell>
          <cell r="AC113">
            <v>0.69</v>
          </cell>
          <cell r="AD113">
            <v>34.5</v>
          </cell>
          <cell r="AE113">
            <v>28.2</v>
          </cell>
          <cell r="AF113">
            <v>56</v>
          </cell>
          <cell r="AG113">
            <v>0</v>
          </cell>
          <cell r="AH113">
            <v>1.5</v>
          </cell>
          <cell r="AI113">
            <v>30</v>
          </cell>
          <cell r="AJ113">
            <v>10</v>
          </cell>
          <cell r="AK113">
            <v>0.1</v>
          </cell>
          <cell r="AL113" t="str">
            <v>○</v>
          </cell>
          <cell r="AM113" t="str">
            <v>○</v>
          </cell>
        </row>
        <row r="114">
          <cell r="A114">
            <v>112</v>
          </cell>
          <cell r="F114" t="str">
            <v>40401-1</v>
          </cell>
          <cell r="G114">
            <v>59.8</v>
          </cell>
          <cell r="H114">
            <v>52</v>
          </cell>
          <cell r="I114">
            <v>0.87</v>
          </cell>
          <cell r="J114">
            <v>161</v>
          </cell>
          <cell r="K114">
            <v>952</v>
          </cell>
          <cell r="L114">
            <v>507</v>
          </cell>
          <cell r="M114">
            <v>77</v>
          </cell>
          <cell r="N114">
            <v>31</v>
          </cell>
          <cell r="O114">
            <v>118</v>
          </cell>
          <cell r="P114">
            <v>8.1999999999999993</v>
          </cell>
          <cell r="Q114">
            <v>111</v>
          </cell>
          <cell r="R114">
            <v>6.6E+16</v>
          </cell>
          <cell r="S114">
            <v>170000000000000</v>
          </cell>
          <cell r="T114">
            <v>16.819543935541869</v>
          </cell>
          <cell r="U114">
            <v>14.230448921378274</v>
          </cell>
          <cell r="V114">
            <v>1.1599999999999999</v>
          </cell>
          <cell r="W114">
            <v>3.66</v>
          </cell>
          <cell r="X114">
            <v>0.75</v>
          </cell>
          <cell r="Y114">
            <v>20.2</v>
          </cell>
          <cell r="Z114">
            <v>5.7</v>
          </cell>
          <cell r="AA114">
            <v>0</v>
          </cell>
          <cell r="AB114">
            <v>0.01</v>
          </cell>
          <cell r="AC114">
            <v>0.69</v>
          </cell>
          <cell r="AD114">
            <v>33.4</v>
          </cell>
          <cell r="AE114">
            <v>28.9</v>
          </cell>
          <cell r="AF114">
            <v>56</v>
          </cell>
          <cell r="AG114">
            <v>0</v>
          </cell>
          <cell r="AH114">
            <v>1.5</v>
          </cell>
          <cell r="AI114">
            <v>40</v>
          </cell>
          <cell r="AJ114">
            <v>0</v>
          </cell>
          <cell r="AK114">
            <v>0.1</v>
          </cell>
          <cell r="AL114" t="str">
            <v>○</v>
          </cell>
          <cell r="AM114" t="str">
            <v>○</v>
          </cell>
        </row>
        <row r="115">
          <cell r="A115">
            <v>113</v>
          </cell>
          <cell r="F115" t="str">
            <v>40401-2</v>
          </cell>
          <cell r="G115">
            <v>61.8</v>
          </cell>
          <cell r="H115">
            <v>54</v>
          </cell>
          <cell r="I115">
            <v>0.87</v>
          </cell>
          <cell r="J115">
            <v>159</v>
          </cell>
          <cell r="K115">
            <v>928</v>
          </cell>
          <cell r="L115">
            <v>526</v>
          </cell>
          <cell r="M115">
            <v>77</v>
          </cell>
          <cell r="N115">
            <v>33</v>
          </cell>
          <cell r="O115">
            <v>118</v>
          </cell>
          <cell r="P115">
            <v>8.1</v>
          </cell>
          <cell r="Q115">
            <v>109</v>
          </cell>
          <cell r="R115">
            <v>4.9E+16</v>
          </cell>
          <cell r="S115">
            <v>190000000000000</v>
          </cell>
          <cell r="T115">
            <v>16.690196080028514</v>
          </cell>
          <cell r="U115">
            <v>14.278753600952829</v>
          </cell>
          <cell r="V115">
            <v>1.17</v>
          </cell>
          <cell r="W115">
            <v>3.66</v>
          </cell>
          <cell r="X115">
            <v>0.76</v>
          </cell>
          <cell r="Y115">
            <v>20.2</v>
          </cell>
          <cell r="Z115">
            <v>5.6</v>
          </cell>
          <cell r="AA115">
            <v>0</v>
          </cell>
          <cell r="AB115">
            <v>0.01</v>
          </cell>
          <cell r="AC115">
            <v>0.71</v>
          </cell>
          <cell r="AD115">
            <v>32.9</v>
          </cell>
          <cell r="AE115">
            <v>28.1</v>
          </cell>
          <cell r="AF115">
            <v>56</v>
          </cell>
          <cell r="AG115">
            <v>0</v>
          </cell>
          <cell r="AH115">
            <v>1.5</v>
          </cell>
          <cell r="AI115">
            <v>90</v>
          </cell>
          <cell r="AJ115">
            <v>40</v>
          </cell>
          <cell r="AK115">
            <v>0.1</v>
          </cell>
          <cell r="AL115" t="str">
            <v>○</v>
          </cell>
          <cell r="AM115" t="str">
            <v>○</v>
          </cell>
        </row>
        <row r="116">
          <cell r="A116">
            <v>114</v>
          </cell>
          <cell r="F116" t="str">
            <v>40401-3</v>
          </cell>
          <cell r="G116">
            <v>62.4</v>
          </cell>
          <cell r="H116">
            <v>54</v>
          </cell>
          <cell r="I116">
            <v>0.86</v>
          </cell>
          <cell r="J116">
            <v>160</v>
          </cell>
          <cell r="K116">
            <v>1005</v>
          </cell>
          <cell r="L116">
            <v>465</v>
          </cell>
          <cell r="M116">
            <v>78</v>
          </cell>
          <cell r="N116">
            <v>31</v>
          </cell>
          <cell r="O116">
            <v>118</v>
          </cell>
          <cell r="P116">
            <v>8.1</v>
          </cell>
          <cell r="Q116">
            <v>105</v>
          </cell>
          <cell r="R116">
            <v>5.7E+16</v>
          </cell>
          <cell r="S116">
            <v>170000000000000</v>
          </cell>
          <cell r="T116">
            <v>16.755874855672491</v>
          </cell>
          <cell r="U116">
            <v>14.230448921378274</v>
          </cell>
          <cell r="V116">
            <v>1.1599999999999999</v>
          </cell>
          <cell r="W116">
            <v>3.68</v>
          </cell>
          <cell r="X116">
            <v>0.76</v>
          </cell>
          <cell r="Y116">
            <v>19.2</v>
          </cell>
          <cell r="Z116">
            <v>5.7</v>
          </cell>
          <cell r="AA116">
            <v>0.01</v>
          </cell>
          <cell r="AB116">
            <v>0.01</v>
          </cell>
          <cell r="AC116">
            <v>0.66</v>
          </cell>
          <cell r="AD116">
            <v>32.799999999999997</v>
          </cell>
          <cell r="AE116">
            <v>28.2</v>
          </cell>
          <cell r="AF116">
            <v>56</v>
          </cell>
          <cell r="AG116">
            <v>0</v>
          </cell>
          <cell r="AH116">
            <v>1.5</v>
          </cell>
          <cell r="AI116">
            <v>90</v>
          </cell>
          <cell r="AJ116">
            <v>60</v>
          </cell>
          <cell r="AK116">
            <v>0.1</v>
          </cell>
          <cell r="AL116" t="str">
            <v>○</v>
          </cell>
          <cell r="AM116" t="str">
            <v>○</v>
          </cell>
        </row>
        <row r="117">
          <cell r="A117">
            <v>115</v>
          </cell>
          <cell r="F117" t="str">
            <v>40402-1</v>
          </cell>
          <cell r="G117">
            <v>62.4</v>
          </cell>
          <cell r="H117">
            <v>54</v>
          </cell>
          <cell r="I117">
            <v>0.86</v>
          </cell>
          <cell r="J117">
            <v>159</v>
          </cell>
          <cell r="K117">
            <v>898</v>
          </cell>
          <cell r="L117">
            <v>499</v>
          </cell>
          <cell r="M117">
            <v>71</v>
          </cell>
          <cell r="N117">
            <v>33</v>
          </cell>
          <cell r="O117">
            <v>115</v>
          </cell>
          <cell r="P117">
            <v>7.6</v>
          </cell>
          <cell r="Q117">
            <v>108</v>
          </cell>
          <cell r="R117">
            <v>5.1E+16</v>
          </cell>
          <cell r="S117">
            <v>200000000000000</v>
          </cell>
          <cell r="T117">
            <v>16.707570176097935</v>
          </cell>
          <cell r="U117">
            <v>14.301029995663981</v>
          </cell>
          <cell r="V117">
            <v>1.1499999999999999</v>
          </cell>
          <cell r="W117">
            <v>3.75</v>
          </cell>
          <cell r="X117">
            <v>0.81</v>
          </cell>
          <cell r="Y117">
            <v>22</v>
          </cell>
          <cell r="Z117">
            <v>5.7</v>
          </cell>
          <cell r="AA117">
            <v>0</v>
          </cell>
          <cell r="AB117">
            <v>0.01</v>
          </cell>
          <cell r="AC117">
            <v>0.69</v>
          </cell>
          <cell r="AD117">
            <v>33</v>
          </cell>
          <cell r="AE117">
            <v>28.8</v>
          </cell>
          <cell r="AF117">
            <v>56</v>
          </cell>
          <cell r="AG117">
            <v>0</v>
          </cell>
          <cell r="AH117">
            <v>1.5</v>
          </cell>
          <cell r="AI117">
            <v>100</v>
          </cell>
          <cell r="AJ117">
            <v>0</v>
          </cell>
          <cell r="AK117">
            <v>0.1</v>
          </cell>
          <cell r="AL117" t="str">
            <v>○</v>
          </cell>
          <cell r="AM117" t="str">
            <v>○</v>
          </cell>
        </row>
        <row r="118">
          <cell r="A118">
            <v>116</v>
          </cell>
          <cell r="F118" t="str">
            <v>40402-2</v>
          </cell>
          <cell r="G118">
            <v>60</v>
          </cell>
          <cell r="H118">
            <v>52</v>
          </cell>
          <cell r="I118">
            <v>0.86</v>
          </cell>
          <cell r="J118">
            <v>160</v>
          </cell>
          <cell r="K118">
            <v>982</v>
          </cell>
          <cell r="L118">
            <v>476</v>
          </cell>
          <cell r="M118">
            <v>79</v>
          </cell>
          <cell r="N118">
            <v>30</v>
          </cell>
          <cell r="O118">
            <v>119</v>
          </cell>
          <cell r="P118">
            <v>8.1999999999999993</v>
          </cell>
          <cell r="Q118">
            <v>112</v>
          </cell>
          <cell r="R118">
            <v>4.9E+16</v>
          </cell>
          <cell r="S118">
            <v>210000000000000</v>
          </cell>
          <cell r="T118">
            <v>16.690196080028514</v>
          </cell>
          <cell r="U118">
            <v>14.32221929473392</v>
          </cell>
          <cell r="V118">
            <v>1.1499999999999999</v>
          </cell>
          <cell r="W118">
            <v>3.85</v>
          </cell>
          <cell r="X118">
            <v>0.83</v>
          </cell>
          <cell r="Y118">
            <v>22</v>
          </cell>
          <cell r="Z118">
            <v>5.6</v>
          </cell>
          <cell r="AA118">
            <v>0</v>
          </cell>
          <cell r="AB118">
            <v>0.02</v>
          </cell>
          <cell r="AC118">
            <v>0.69</v>
          </cell>
          <cell r="AD118">
            <v>32.799999999999997</v>
          </cell>
          <cell r="AE118">
            <v>28.6</v>
          </cell>
          <cell r="AF118">
            <v>56</v>
          </cell>
          <cell r="AG118">
            <v>0</v>
          </cell>
          <cell r="AH118">
            <v>1.5</v>
          </cell>
          <cell r="AI118">
            <v>30</v>
          </cell>
          <cell r="AJ118">
            <v>0</v>
          </cell>
          <cell r="AK118">
            <v>0.1</v>
          </cell>
          <cell r="AL118" t="str">
            <v>○</v>
          </cell>
          <cell r="AM118" t="str">
            <v>○</v>
          </cell>
        </row>
        <row r="119">
          <cell r="A119">
            <v>117</v>
          </cell>
          <cell r="F119" t="str">
            <v>40406-1</v>
          </cell>
          <cell r="G119">
            <v>60.6</v>
          </cell>
          <cell r="H119">
            <v>52</v>
          </cell>
          <cell r="I119">
            <v>0.85</v>
          </cell>
          <cell r="J119">
            <v>162</v>
          </cell>
          <cell r="K119">
            <v>1018</v>
          </cell>
          <cell r="L119">
            <v>557</v>
          </cell>
          <cell r="M119">
            <v>73</v>
          </cell>
          <cell r="N119">
            <v>31</v>
          </cell>
          <cell r="O119">
            <v>119</v>
          </cell>
          <cell r="P119">
            <v>7.5</v>
          </cell>
          <cell r="Q119">
            <v>111</v>
          </cell>
          <cell r="R119">
            <v>5.8E+16</v>
          </cell>
          <cell r="S119">
            <v>110000000000000</v>
          </cell>
          <cell r="T119">
            <v>16.763427993562939</v>
          </cell>
          <cell r="U119">
            <v>14.041392685158225</v>
          </cell>
          <cell r="V119">
            <v>1.1599999999999999</v>
          </cell>
          <cell r="W119">
            <v>3.7</v>
          </cell>
          <cell r="X119">
            <v>0.77</v>
          </cell>
          <cell r="Y119">
            <v>19.399999999999999</v>
          </cell>
          <cell r="Z119">
            <v>5.7</v>
          </cell>
          <cell r="AA119">
            <v>0.01</v>
          </cell>
          <cell r="AB119">
            <v>0</v>
          </cell>
          <cell r="AC119">
            <v>0.71</v>
          </cell>
          <cell r="AD119">
            <v>33.200000000000003</v>
          </cell>
          <cell r="AE119">
            <v>28.3</v>
          </cell>
          <cell r="AF119">
            <v>56.1</v>
          </cell>
          <cell r="AG119">
            <v>0</v>
          </cell>
          <cell r="AH119">
            <v>1.5</v>
          </cell>
          <cell r="AI119">
            <v>60</v>
          </cell>
          <cell r="AJ119">
            <v>0</v>
          </cell>
          <cell r="AK119">
            <v>0.1</v>
          </cell>
          <cell r="AL119" t="str">
            <v>○</v>
          </cell>
          <cell r="AM119" t="str">
            <v>○</v>
          </cell>
        </row>
        <row r="120">
          <cell r="A120">
            <v>118</v>
          </cell>
          <cell r="F120" t="str">
            <v>40406-2</v>
          </cell>
          <cell r="G120">
            <v>63.2</v>
          </cell>
          <cell r="H120">
            <v>54</v>
          </cell>
          <cell r="I120">
            <v>0.85</v>
          </cell>
          <cell r="J120">
            <v>160</v>
          </cell>
          <cell r="K120">
            <v>960</v>
          </cell>
          <cell r="L120">
            <v>546</v>
          </cell>
          <cell r="M120">
            <v>71</v>
          </cell>
          <cell r="N120">
            <v>32</v>
          </cell>
          <cell r="O120">
            <v>120</v>
          </cell>
          <cell r="P120">
            <v>8.5</v>
          </cell>
          <cell r="Q120">
            <v>118</v>
          </cell>
          <cell r="R120">
            <v>5.9E+16</v>
          </cell>
          <cell r="S120">
            <v>160000000000000</v>
          </cell>
          <cell r="T120">
            <v>16.770852011642145</v>
          </cell>
          <cell r="U120">
            <v>14.204119982655925</v>
          </cell>
          <cell r="V120">
            <v>1.1599999999999999</v>
          </cell>
          <cell r="W120">
            <v>3.67</v>
          </cell>
          <cell r="X120">
            <v>0.75</v>
          </cell>
          <cell r="Y120">
            <v>19.8</v>
          </cell>
          <cell r="Z120">
            <v>5.7</v>
          </cell>
          <cell r="AA120">
            <v>0</v>
          </cell>
          <cell r="AB120">
            <v>0</v>
          </cell>
          <cell r="AC120">
            <v>0.74</v>
          </cell>
          <cell r="AD120">
            <v>32.9</v>
          </cell>
          <cell r="AE120">
            <v>28</v>
          </cell>
          <cell r="AF120">
            <v>56.1</v>
          </cell>
          <cell r="AG120">
            <v>1</v>
          </cell>
          <cell r="AH120">
            <v>1.5</v>
          </cell>
          <cell r="AI120">
            <v>60</v>
          </cell>
          <cell r="AJ120">
            <v>0</v>
          </cell>
          <cell r="AK120">
            <v>0.1</v>
          </cell>
          <cell r="AL120" t="str">
            <v>○</v>
          </cell>
          <cell r="AM120" t="str">
            <v>○</v>
          </cell>
        </row>
        <row r="121">
          <cell r="A121">
            <v>119</v>
          </cell>
          <cell r="F121" t="str">
            <v>40406-3</v>
          </cell>
          <cell r="G121">
            <v>62.6</v>
          </cell>
          <cell r="H121">
            <v>54</v>
          </cell>
          <cell r="I121">
            <v>0.86</v>
          </cell>
          <cell r="J121">
            <v>161</v>
          </cell>
          <cell r="K121">
            <v>1074</v>
          </cell>
          <cell r="L121">
            <v>530</v>
          </cell>
          <cell r="M121">
            <v>75</v>
          </cell>
          <cell r="N121">
            <v>31</v>
          </cell>
          <cell r="O121">
            <v>118</v>
          </cell>
          <cell r="P121">
            <v>8.1</v>
          </cell>
          <cell r="Q121">
            <v>118</v>
          </cell>
          <cell r="R121">
            <v>2.8E+16</v>
          </cell>
          <cell r="S121">
            <v>170000000000000</v>
          </cell>
          <cell r="T121">
            <v>16.447158031342219</v>
          </cell>
          <cell r="U121">
            <v>14.230448921378274</v>
          </cell>
          <cell r="V121">
            <v>1.1399999999999999</v>
          </cell>
          <cell r="W121">
            <v>3.74</v>
          </cell>
          <cell r="X121">
            <v>0.83</v>
          </cell>
          <cell r="Y121">
            <v>18.7</v>
          </cell>
          <cell r="Z121">
            <v>5.7</v>
          </cell>
          <cell r="AA121">
            <v>0.01</v>
          </cell>
          <cell r="AB121">
            <v>0</v>
          </cell>
          <cell r="AC121">
            <v>0.67</v>
          </cell>
          <cell r="AD121">
            <v>33.799999999999997</v>
          </cell>
          <cell r="AE121">
            <v>28.1</v>
          </cell>
          <cell r="AF121">
            <v>56</v>
          </cell>
          <cell r="AG121">
            <v>0</v>
          </cell>
          <cell r="AH121">
            <v>1.5</v>
          </cell>
          <cell r="AI121">
            <v>50</v>
          </cell>
          <cell r="AJ121">
            <v>30</v>
          </cell>
          <cell r="AK121">
            <v>0.1</v>
          </cell>
          <cell r="AL121" t="str">
            <v>○</v>
          </cell>
          <cell r="AM121" t="str">
            <v>○</v>
          </cell>
        </row>
        <row r="122">
          <cell r="A122">
            <v>120</v>
          </cell>
          <cell r="F122" t="str">
            <v>40407-1</v>
          </cell>
          <cell r="G122">
            <v>62</v>
          </cell>
          <cell r="H122">
            <v>52</v>
          </cell>
          <cell r="I122">
            <v>0.83</v>
          </cell>
          <cell r="J122">
            <v>160</v>
          </cell>
          <cell r="K122">
            <v>981</v>
          </cell>
          <cell r="L122">
            <v>594</v>
          </cell>
          <cell r="M122">
            <v>80</v>
          </cell>
          <cell r="N122">
            <v>33</v>
          </cell>
          <cell r="O122">
            <v>120</v>
          </cell>
          <cell r="P122">
            <v>7.6</v>
          </cell>
          <cell r="Q122">
            <v>113</v>
          </cell>
          <cell r="R122">
            <v>4.8E+16</v>
          </cell>
          <cell r="S122">
            <v>170000000000000</v>
          </cell>
          <cell r="T122">
            <v>16.681241237375588</v>
          </cell>
          <cell r="U122">
            <v>14.230448921378274</v>
          </cell>
          <cell r="V122">
            <v>1.17</v>
          </cell>
          <cell r="W122">
            <v>3.68</v>
          </cell>
          <cell r="X122">
            <v>0.78</v>
          </cell>
          <cell r="Y122">
            <v>21.2</v>
          </cell>
          <cell r="Z122">
            <v>5.8</v>
          </cell>
          <cell r="AA122">
            <v>0</v>
          </cell>
          <cell r="AB122">
            <v>0</v>
          </cell>
          <cell r="AC122">
            <v>0.7</v>
          </cell>
          <cell r="AD122">
            <v>33.4</v>
          </cell>
          <cell r="AE122">
            <v>28.9</v>
          </cell>
          <cell r="AF122">
            <v>56</v>
          </cell>
          <cell r="AG122">
            <v>0</v>
          </cell>
          <cell r="AH122">
            <v>1.5</v>
          </cell>
          <cell r="AI122">
            <v>40</v>
          </cell>
          <cell r="AJ122">
            <v>0</v>
          </cell>
          <cell r="AK122">
            <v>0.1</v>
          </cell>
          <cell r="AL122" t="str">
            <v>○</v>
          </cell>
          <cell r="AM122" t="str">
            <v>○</v>
          </cell>
        </row>
        <row r="123">
          <cell r="A123">
            <v>121</v>
          </cell>
          <cell r="F123" t="str">
            <v>40407-2</v>
          </cell>
          <cell r="G123">
            <v>63</v>
          </cell>
          <cell r="H123">
            <v>54</v>
          </cell>
          <cell r="I123">
            <v>0.85</v>
          </cell>
          <cell r="J123">
            <v>161</v>
          </cell>
          <cell r="K123">
            <v>1097</v>
          </cell>
          <cell r="L123">
            <v>554</v>
          </cell>
          <cell r="M123">
            <v>77</v>
          </cell>
          <cell r="N123">
            <v>30</v>
          </cell>
          <cell r="O123">
            <v>119</v>
          </cell>
          <cell r="P123">
            <v>7.8</v>
          </cell>
          <cell r="Q123">
            <v>112</v>
          </cell>
          <cell r="R123">
            <v>7.1E+16</v>
          </cell>
          <cell r="S123">
            <v>170000000000000</v>
          </cell>
          <cell r="T123">
            <v>16.851258348719075</v>
          </cell>
          <cell r="U123">
            <v>14.230448921378274</v>
          </cell>
          <cell r="V123">
            <v>1.18</v>
          </cell>
          <cell r="W123">
            <v>3.73</v>
          </cell>
          <cell r="X123">
            <v>0.83</v>
          </cell>
          <cell r="Y123">
            <v>21.5</v>
          </cell>
          <cell r="Z123">
            <v>5.7</v>
          </cell>
          <cell r="AA123">
            <v>0.01</v>
          </cell>
          <cell r="AB123">
            <v>0</v>
          </cell>
          <cell r="AC123">
            <v>0.72</v>
          </cell>
          <cell r="AD123">
            <v>32.9</v>
          </cell>
          <cell r="AE123">
            <v>27.4</v>
          </cell>
          <cell r="AF123">
            <v>56</v>
          </cell>
          <cell r="AG123">
            <v>0</v>
          </cell>
          <cell r="AH123">
            <v>1.5</v>
          </cell>
          <cell r="AI123">
            <v>100</v>
          </cell>
          <cell r="AJ123">
            <v>60</v>
          </cell>
          <cell r="AK123">
            <v>0.1</v>
          </cell>
          <cell r="AL123" t="str">
            <v>○</v>
          </cell>
          <cell r="AM123" t="str">
            <v>○</v>
          </cell>
        </row>
        <row r="124">
          <cell r="A124">
            <v>122</v>
          </cell>
          <cell r="F124" t="str">
            <v>40408-1</v>
          </cell>
          <cell r="G124">
            <v>61.6</v>
          </cell>
          <cell r="H124">
            <v>54</v>
          </cell>
          <cell r="I124">
            <v>0.87</v>
          </cell>
          <cell r="J124">
            <v>159</v>
          </cell>
          <cell r="K124">
            <v>1130</v>
          </cell>
          <cell r="L124">
            <v>608</v>
          </cell>
          <cell r="M124">
            <v>82</v>
          </cell>
          <cell r="N124">
            <v>31</v>
          </cell>
          <cell r="O124">
            <v>119</v>
          </cell>
          <cell r="P124">
            <v>7.7</v>
          </cell>
          <cell r="Q124">
            <v>111</v>
          </cell>
          <cell r="R124">
            <v>3.7E+16</v>
          </cell>
          <cell r="S124">
            <v>190000000000000</v>
          </cell>
          <cell r="T124">
            <v>16.568201724066995</v>
          </cell>
          <cell r="U124">
            <v>14.278753600952829</v>
          </cell>
          <cell r="V124">
            <v>1.1599999999999999</v>
          </cell>
          <cell r="W124">
            <v>3.71</v>
          </cell>
          <cell r="X124">
            <v>0.79</v>
          </cell>
          <cell r="Y124">
            <v>21.3</v>
          </cell>
          <cell r="Z124">
            <v>5.8</v>
          </cell>
          <cell r="AA124">
            <v>0.01</v>
          </cell>
          <cell r="AB124">
            <v>0.01</v>
          </cell>
          <cell r="AC124">
            <v>0.62</v>
          </cell>
          <cell r="AD124">
            <v>34.200000000000003</v>
          </cell>
          <cell r="AE124">
            <v>28.4</v>
          </cell>
          <cell r="AF124">
            <v>55.9</v>
          </cell>
          <cell r="AG124">
            <v>0</v>
          </cell>
          <cell r="AH124">
            <v>1.5</v>
          </cell>
          <cell r="AI124">
            <v>100</v>
          </cell>
          <cell r="AJ124">
            <v>30</v>
          </cell>
          <cell r="AK124">
            <v>0.1</v>
          </cell>
          <cell r="AL124" t="str">
            <v>○</v>
          </cell>
          <cell r="AM124" t="str">
            <v>○</v>
          </cell>
        </row>
        <row r="125">
          <cell r="A125">
            <v>123</v>
          </cell>
          <cell r="F125" t="str">
            <v>40408-2</v>
          </cell>
          <cell r="G125">
            <v>63.2</v>
          </cell>
          <cell r="H125">
            <v>54</v>
          </cell>
          <cell r="I125">
            <v>0.85</v>
          </cell>
          <cell r="J125">
            <v>159</v>
          </cell>
          <cell r="K125">
            <v>1047</v>
          </cell>
          <cell r="L125">
            <v>596</v>
          </cell>
          <cell r="M125">
            <v>76</v>
          </cell>
          <cell r="N125">
            <v>32</v>
          </cell>
          <cell r="O125">
            <v>115</v>
          </cell>
          <cell r="P125">
            <v>8.1</v>
          </cell>
          <cell r="Q125">
            <v>113</v>
          </cell>
          <cell r="R125">
            <v>2.6E+16</v>
          </cell>
          <cell r="S125">
            <v>180000000000000</v>
          </cell>
          <cell r="T125">
            <v>16.414973347970818</v>
          </cell>
          <cell r="U125">
            <v>14.255272505103306</v>
          </cell>
          <cell r="V125">
            <v>1.17</v>
          </cell>
          <cell r="W125">
            <v>3.71</v>
          </cell>
          <cell r="X125">
            <v>0.76</v>
          </cell>
          <cell r="Y125">
            <v>21.4</v>
          </cell>
          <cell r="Z125">
            <v>5.7</v>
          </cell>
          <cell r="AA125">
            <v>0.01</v>
          </cell>
          <cell r="AB125">
            <v>0</v>
          </cell>
          <cell r="AC125">
            <v>0.63</v>
          </cell>
          <cell r="AD125">
            <v>33.4</v>
          </cell>
          <cell r="AE125">
            <v>28</v>
          </cell>
          <cell r="AF125">
            <v>55.9</v>
          </cell>
          <cell r="AG125">
            <v>0</v>
          </cell>
          <cell r="AH125">
            <v>1.5</v>
          </cell>
          <cell r="AI125">
            <v>70</v>
          </cell>
          <cell r="AJ125">
            <v>60</v>
          </cell>
          <cell r="AK125">
            <v>0.1</v>
          </cell>
          <cell r="AL125" t="str">
            <v>○</v>
          </cell>
          <cell r="AM125" t="str">
            <v>○</v>
          </cell>
        </row>
        <row r="126">
          <cell r="A126">
            <v>124</v>
          </cell>
          <cell r="F126">
            <v>40413</v>
          </cell>
          <cell r="G126">
            <v>61.2</v>
          </cell>
          <cell r="H126">
            <v>54</v>
          </cell>
          <cell r="I126">
            <v>0.88</v>
          </cell>
          <cell r="J126">
            <v>162</v>
          </cell>
          <cell r="K126">
            <v>1038</v>
          </cell>
          <cell r="L126">
            <v>582</v>
          </cell>
          <cell r="M126">
            <v>74</v>
          </cell>
          <cell r="N126">
            <v>30</v>
          </cell>
          <cell r="O126">
            <v>117</v>
          </cell>
          <cell r="P126">
            <v>8.4</v>
          </cell>
          <cell r="Q126">
            <v>117</v>
          </cell>
          <cell r="R126">
            <v>4E+16</v>
          </cell>
          <cell r="S126">
            <v>280000000000000</v>
          </cell>
          <cell r="T126">
            <v>16.602059991327963</v>
          </cell>
          <cell r="U126">
            <v>14.447158031342219</v>
          </cell>
          <cell r="V126">
            <v>1.2</v>
          </cell>
          <cell r="W126">
            <v>3.57</v>
          </cell>
          <cell r="X126">
            <v>0.76</v>
          </cell>
          <cell r="Y126">
            <v>21</v>
          </cell>
          <cell r="Z126">
            <v>6</v>
          </cell>
          <cell r="AA126">
            <v>0.01</v>
          </cell>
          <cell r="AB126">
            <v>0</v>
          </cell>
          <cell r="AC126">
            <v>0.81</v>
          </cell>
          <cell r="AD126">
            <v>35.4</v>
          </cell>
          <cell r="AE126">
            <v>27.9</v>
          </cell>
          <cell r="AF126">
            <v>56</v>
          </cell>
          <cell r="AG126">
            <v>0</v>
          </cell>
          <cell r="AH126">
            <v>1.5</v>
          </cell>
          <cell r="AI126">
            <v>50</v>
          </cell>
          <cell r="AJ126">
            <v>30</v>
          </cell>
          <cell r="AK126">
            <v>0.1</v>
          </cell>
          <cell r="AL126" t="str">
            <v>○</v>
          </cell>
          <cell r="AM126" t="str">
            <v>○</v>
          </cell>
        </row>
        <row r="127">
          <cell r="A127">
            <v>125</v>
          </cell>
          <cell r="F127" t="str">
            <v>40414-1</v>
          </cell>
          <cell r="G127">
            <v>65</v>
          </cell>
          <cell r="H127">
            <v>56</v>
          </cell>
          <cell r="I127">
            <v>0.86153846153846159</v>
          </cell>
          <cell r="J127">
            <v>161</v>
          </cell>
          <cell r="K127">
            <v>1064</v>
          </cell>
          <cell r="L127">
            <v>584</v>
          </cell>
          <cell r="M127">
            <v>77</v>
          </cell>
          <cell r="N127">
            <v>31</v>
          </cell>
          <cell r="O127">
            <v>121</v>
          </cell>
          <cell r="P127">
            <v>7.7</v>
          </cell>
          <cell r="Q127">
            <v>113</v>
          </cell>
          <cell r="R127">
            <v>4.8E+16</v>
          </cell>
          <cell r="S127">
            <v>230000000000000</v>
          </cell>
          <cell r="T127">
            <v>16.681241237375588</v>
          </cell>
          <cell r="U127">
            <v>14.361727836017593</v>
          </cell>
          <cell r="V127">
            <v>1</v>
          </cell>
          <cell r="W127">
            <v>3.65</v>
          </cell>
          <cell r="X127">
            <v>0.79</v>
          </cell>
          <cell r="Y127">
            <v>21.8</v>
          </cell>
          <cell r="Z127">
            <v>6</v>
          </cell>
          <cell r="AA127">
            <v>0</v>
          </cell>
          <cell r="AB127">
            <v>0</v>
          </cell>
          <cell r="AC127">
            <v>0.79</v>
          </cell>
          <cell r="AD127">
            <v>32.799999999999997</v>
          </cell>
          <cell r="AE127">
            <v>28.3</v>
          </cell>
          <cell r="AF127">
            <v>56.1</v>
          </cell>
          <cell r="AG127">
            <v>0</v>
          </cell>
          <cell r="AH127">
            <v>1.5</v>
          </cell>
          <cell r="AI127">
            <v>50</v>
          </cell>
          <cell r="AJ127">
            <v>20</v>
          </cell>
          <cell r="AK127">
            <v>0.1</v>
          </cell>
          <cell r="AL127" t="str">
            <v>○</v>
          </cell>
          <cell r="AM127" t="str">
            <v>○</v>
          </cell>
        </row>
        <row r="128">
          <cell r="A128">
            <v>126</v>
          </cell>
          <cell r="F128" t="str">
            <v>40414-2</v>
          </cell>
          <cell r="G128">
            <v>61</v>
          </cell>
          <cell r="H128">
            <v>52</v>
          </cell>
          <cell r="I128">
            <v>0.85245901639344257</v>
          </cell>
          <cell r="J128">
            <v>161</v>
          </cell>
          <cell r="K128">
            <v>1026</v>
          </cell>
          <cell r="L128">
            <v>603</v>
          </cell>
          <cell r="M128">
            <v>77</v>
          </cell>
          <cell r="N128">
            <v>32</v>
          </cell>
          <cell r="O128">
            <v>117</v>
          </cell>
          <cell r="P128">
            <v>7.9</v>
          </cell>
          <cell r="Q128">
            <v>113</v>
          </cell>
          <cell r="R128">
            <v>6.4E+16</v>
          </cell>
          <cell r="S128">
            <v>190000000000000</v>
          </cell>
          <cell r="T128">
            <v>16.806179973983888</v>
          </cell>
          <cell r="U128">
            <v>14.278753600952829</v>
          </cell>
          <cell r="V128">
            <v>1.02</v>
          </cell>
          <cell r="W128">
            <v>3.62</v>
          </cell>
          <cell r="X128">
            <v>0.79</v>
          </cell>
          <cell r="Y128">
            <v>21.1</v>
          </cell>
          <cell r="Z128">
            <v>6</v>
          </cell>
          <cell r="AA128">
            <v>0.01</v>
          </cell>
          <cell r="AB128">
            <v>0.01</v>
          </cell>
          <cell r="AC128">
            <v>0.84</v>
          </cell>
          <cell r="AD128">
            <v>32.799999999999997</v>
          </cell>
          <cell r="AE128">
            <v>26.6</v>
          </cell>
          <cell r="AF128">
            <v>56.1</v>
          </cell>
          <cell r="AG128">
            <v>0</v>
          </cell>
          <cell r="AH128">
            <v>1.5</v>
          </cell>
          <cell r="AI128">
            <v>30</v>
          </cell>
          <cell r="AJ128">
            <v>10</v>
          </cell>
          <cell r="AK128">
            <v>0.1</v>
          </cell>
          <cell r="AL128" t="str">
            <v>○</v>
          </cell>
          <cell r="AM128" t="str">
            <v>○</v>
          </cell>
        </row>
        <row r="129">
          <cell r="A129">
            <v>127</v>
          </cell>
          <cell r="F129" t="str">
            <v>40420-1</v>
          </cell>
          <cell r="G129">
            <v>58.8</v>
          </cell>
          <cell r="H129">
            <v>52</v>
          </cell>
          <cell r="I129">
            <v>0.88</v>
          </cell>
          <cell r="J129">
            <v>161</v>
          </cell>
          <cell r="K129">
            <v>872</v>
          </cell>
          <cell r="L129">
            <v>434</v>
          </cell>
          <cell r="M129">
            <v>76</v>
          </cell>
          <cell r="N129">
            <v>31</v>
          </cell>
          <cell r="O129">
            <v>118</v>
          </cell>
          <cell r="P129">
            <v>8</v>
          </cell>
          <cell r="Q129">
            <v>118</v>
          </cell>
          <cell r="R129">
            <v>4.6E+16</v>
          </cell>
          <cell r="S129">
            <v>150000000000000</v>
          </cell>
          <cell r="T129">
            <v>16.662757831681574</v>
          </cell>
          <cell r="U129">
            <v>14.176091259055681</v>
          </cell>
          <cell r="V129">
            <v>1.18</v>
          </cell>
          <cell r="W129">
            <v>3.72</v>
          </cell>
          <cell r="X129">
            <v>0.85</v>
          </cell>
          <cell r="Y129">
            <v>23.2</v>
          </cell>
          <cell r="Z129">
            <v>5.8</v>
          </cell>
          <cell r="AA129">
            <v>0.01</v>
          </cell>
          <cell r="AB129">
            <v>0</v>
          </cell>
          <cell r="AC129">
            <v>0.77</v>
          </cell>
          <cell r="AD129">
            <v>33.4</v>
          </cell>
          <cell r="AE129">
            <v>27.2</v>
          </cell>
          <cell r="AF129">
            <v>56.1</v>
          </cell>
          <cell r="AG129">
            <v>0</v>
          </cell>
          <cell r="AH129">
            <v>1.5</v>
          </cell>
          <cell r="AI129">
            <v>40</v>
          </cell>
          <cell r="AJ129">
            <v>20</v>
          </cell>
          <cell r="AK129">
            <v>0.1</v>
          </cell>
          <cell r="AL129" t="str">
            <v>○</v>
          </cell>
          <cell r="AM129" t="str">
            <v>○</v>
          </cell>
        </row>
        <row r="130">
          <cell r="A130">
            <v>128</v>
          </cell>
          <cell r="F130" t="str">
            <v>40420-2</v>
          </cell>
          <cell r="G130">
            <v>61</v>
          </cell>
          <cell r="H130">
            <v>52</v>
          </cell>
          <cell r="I130">
            <v>0.85</v>
          </cell>
          <cell r="J130">
            <v>160</v>
          </cell>
          <cell r="K130">
            <v>821</v>
          </cell>
          <cell r="L130">
            <v>439</v>
          </cell>
          <cell r="M130">
            <v>79</v>
          </cell>
          <cell r="N130">
            <v>31</v>
          </cell>
          <cell r="O130">
            <v>121</v>
          </cell>
          <cell r="P130">
            <v>8.1</v>
          </cell>
          <cell r="Q130">
            <v>117</v>
          </cell>
          <cell r="R130">
            <v>4.9E+16</v>
          </cell>
          <cell r="S130">
            <v>180000000000000</v>
          </cell>
          <cell r="T130">
            <v>16.690196080028514</v>
          </cell>
          <cell r="U130">
            <v>14.255272505103306</v>
          </cell>
          <cell r="V130">
            <v>1.18</v>
          </cell>
          <cell r="W130">
            <v>3.68</v>
          </cell>
          <cell r="X130">
            <v>0.86</v>
          </cell>
          <cell r="Y130">
            <v>23</v>
          </cell>
          <cell r="Z130">
            <v>5.8</v>
          </cell>
          <cell r="AA130">
            <v>0.01</v>
          </cell>
          <cell r="AB130">
            <v>0.01</v>
          </cell>
          <cell r="AC130">
            <v>0.71</v>
          </cell>
          <cell r="AD130">
            <v>32.4</v>
          </cell>
          <cell r="AE130">
            <v>27.4</v>
          </cell>
          <cell r="AF130">
            <v>56</v>
          </cell>
          <cell r="AG130">
            <v>1</v>
          </cell>
          <cell r="AH130">
            <v>1.5</v>
          </cell>
          <cell r="AI130">
            <v>40</v>
          </cell>
          <cell r="AJ130">
            <v>20</v>
          </cell>
          <cell r="AK130">
            <v>0.1</v>
          </cell>
          <cell r="AL130" t="str">
            <v>○</v>
          </cell>
          <cell r="AM130" t="str">
            <v>○</v>
          </cell>
        </row>
        <row r="131">
          <cell r="A131">
            <v>129</v>
          </cell>
          <cell r="D131" t="str">
            <v>イオンクロマトチャート
異常(NO3-)</v>
          </cell>
          <cell r="F131" t="str">
            <v>NG    40423</v>
          </cell>
          <cell r="G131">
            <v>61.4</v>
          </cell>
          <cell r="H131">
            <v>54</v>
          </cell>
          <cell r="I131">
            <v>0.87</v>
          </cell>
          <cell r="J131">
            <v>154</v>
          </cell>
          <cell r="K131">
            <v>897</v>
          </cell>
          <cell r="L131">
            <v>427</v>
          </cell>
          <cell r="M131">
            <v>69</v>
          </cell>
          <cell r="N131">
            <v>33</v>
          </cell>
          <cell r="O131">
            <v>116</v>
          </cell>
          <cell r="P131">
            <v>8.1999999999999993</v>
          </cell>
          <cell r="Q131">
            <v>116</v>
          </cell>
          <cell r="R131">
            <v>4.8E+16</v>
          </cell>
          <cell r="S131">
            <v>410000000000000</v>
          </cell>
          <cell r="T131">
            <v>16.681241237375588</v>
          </cell>
          <cell r="U131">
            <v>14.612783856719735</v>
          </cell>
          <cell r="V131">
            <v>1.1399999999999999</v>
          </cell>
          <cell r="W131">
            <v>3.72</v>
          </cell>
          <cell r="X131">
            <v>0.87</v>
          </cell>
          <cell r="Y131">
            <v>19.3</v>
          </cell>
          <cell r="Z131">
            <v>5.7</v>
          </cell>
          <cell r="AA131">
            <v>0</v>
          </cell>
          <cell r="AB131">
            <v>0.01</v>
          </cell>
          <cell r="AC131">
            <v>1.1499999999999999</v>
          </cell>
          <cell r="AD131">
            <v>32.5</v>
          </cell>
          <cell r="AE131">
            <v>27.3</v>
          </cell>
          <cell r="AF131">
            <v>56.1</v>
          </cell>
          <cell r="AG131">
            <v>0</v>
          </cell>
          <cell r="AH131">
            <v>1.5</v>
          </cell>
          <cell r="AI131">
            <v>70</v>
          </cell>
          <cell r="AJ131">
            <v>0</v>
          </cell>
          <cell r="AK131">
            <v>0.1</v>
          </cell>
          <cell r="AL131" t="str">
            <v>○</v>
          </cell>
          <cell r="AM131" t="str">
            <v>○</v>
          </cell>
        </row>
        <row r="132">
          <cell r="A132">
            <v>130</v>
          </cell>
          <cell r="F132" t="str">
            <v>40427-1</v>
          </cell>
          <cell r="G132">
            <v>57.8</v>
          </cell>
          <cell r="H132">
            <v>52</v>
          </cell>
          <cell r="I132">
            <v>0.89</v>
          </cell>
          <cell r="J132">
            <v>158</v>
          </cell>
          <cell r="K132">
            <v>1072</v>
          </cell>
          <cell r="L132">
            <v>585</v>
          </cell>
          <cell r="M132">
            <v>83</v>
          </cell>
          <cell r="N132">
            <v>31</v>
          </cell>
          <cell r="O132">
            <v>121</v>
          </cell>
          <cell r="P132">
            <v>8.3000000000000007</v>
          </cell>
          <cell r="Q132">
            <v>117</v>
          </cell>
          <cell r="R132">
            <v>8.8E+16</v>
          </cell>
          <cell r="S132">
            <v>180000000000000</v>
          </cell>
          <cell r="T132">
            <v>16.944482672150169</v>
          </cell>
          <cell r="U132">
            <v>14.255272505103306</v>
          </cell>
          <cell r="V132">
            <v>1.07</v>
          </cell>
          <cell r="W132">
            <v>3.74</v>
          </cell>
          <cell r="X132">
            <v>0.92</v>
          </cell>
          <cell r="Y132">
            <v>25.3</v>
          </cell>
          <cell r="Z132">
            <v>6.1</v>
          </cell>
          <cell r="AA132">
            <v>0</v>
          </cell>
          <cell r="AB132">
            <v>0</v>
          </cell>
          <cell r="AC132">
            <v>1.1399999999999999</v>
          </cell>
          <cell r="AD132">
            <v>33.299999999999997</v>
          </cell>
          <cell r="AE132">
            <v>27.8</v>
          </cell>
          <cell r="AF132">
            <v>56</v>
          </cell>
          <cell r="AG132">
            <v>0</v>
          </cell>
          <cell r="AH132">
            <v>1.5</v>
          </cell>
          <cell r="AI132">
            <v>120</v>
          </cell>
          <cell r="AJ132">
            <v>0</v>
          </cell>
          <cell r="AK132">
            <v>0.1</v>
          </cell>
          <cell r="AL132" t="str">
            <v>○</v>
          </cell>
          <cell r="AM132" t="str">
            <v>○</v>
          </cell>
        </row>
        <row r="133">
          <cell r="A133">
            <v>131</v>
          </cell>
          <cell r="D133" t="str">
            <v>イオンクロマトチャート
異常(NO3-)</v>
          </cell>
          <cell r="F133" t="str">
            <v>NG  40427-2</v>
          </cell>
          <cell r="G133">
            <v>62</v>
          </cell>
          <cell r="H133">
            <v>54</v>
          </cell>
          <cell r="I133">
            <v>0.87</v>
          </cell>
          <cell r="J133">
            <v>155</v>
          </cell>
          <cell r="K133">
            <v>1095</v>
          </cell>
          <cell r="L133">
            <v>562</v>
          </cell>
          <cell r="P133">
            <v>8.1999999999999993</v>
          </cell>
          <cell r="Q133">
            <v>120</v>
          </cell>
          <cell r="R133">
            <v>4E+16</v>
          </cell>
          <cell r="S133">
            <v>200000000000000</v>
          </cell>
          <cell r="T133">
            <v>16.602059991327963</v>
          </cell>
          <cell r="U133">
            <v>14.301029995663981</v>
          </cell>
          <cell r="V133">
            <v>1.1100000000000001</v>
          </cell>
          <cell r="W133">
            <v>3.69</v>
          </cell>
          <cell r="X133">
            <v>0.88</v>
          </cell>
          <cell r="Y133">
            <v>12.6</v>
          </cell>
          <cell r="Z133">
            <v>5.4</v>
          </cell>
          <cell r="AA133">
            <v>0.01</v>
          </cell>
          <cell r="AB133">
            <v>0.01</v>
          </cell>
          <cell r="AC133">
            <v>0.95</v>
          </cell>
          <cell r="AD133">
            <v>33.799999999999997</v>
          </cell>
          <cell r="AE133">
            <v>27.8</v>
          </cell>
          <cell r="AF133">
            <v>56</v>
          </cell>
          <cell r="AG133">
            <v>1</v>
          </cell>
          <cell r="AH133">
            <v>1.5</v>
          </cell>
          <cell r="AI133">
            <v>80</v>
          </cell>
          <cell r="AJ133">
            <v>30</v>
          </cell>
          <cell r="AK133">
            <v>0.1</v>
          </cell>
          <cell r="AL133" t="str">
            <v>○</v>
          </cell>
          <cell r="AM133" t="str">
            <v>○</v>
          </cell>
        </row>
        <row r="134">
          <cell r="A134">
            <v>132</v>
          </cell>
          <cell r="F134" t="str">
            <v>40512-1</v>
          </cell>
          <cell r="G134">
            <v>64.2</v>
          </cell>
          <cell r="H134">
            <v>56</v>
          </cell>
          <cell r="I134">
            <v>0.87</v>
          </cell>
          <cell r="J134">
            <v>160</v>
          </cell>
          <cell r="K134">
            <v>906</v>
          </cell>
          <cell r="L134">
            <v>492</v>
          </cell>
          <cell r="M134">
            <v>79</v>
          </cell>
          <cell r="N134">
            <v>32</v>
          </cell>
          <cell r="O134">
            <v>120</v>
          </cell>
          <cell r="P134">
            <v>8.4</v>
          </cell>
          <cell r="Q134">
            <v>119</v>
          </cell>
          <cell r="R134">
            <v>3.7E+16</v>
          </cell>
          <cell r="S134">
            <v>190000000000000</v>
          </cell>
          <cell r="T134">
            <v>16.568201724066995</v>
          </cell>
          <cell r="U134">
            <v>14.278753600952829</v>
          </cell>
          <cell r="V134">
            <v>1.17</v>
          </cell>
          <cell r="W134">
            <v>3.68</v>
          </cell>
          <cell r="X134">
            <v>0.83</v>
          </cell>
          <cell r="Y134">
            <v>22.1</v>
          </cell>
          <cell r="Z134">
            <v>5.8</v>
          </cell>
          <cell r="AA134">
            <v>0.01</v>
          </cell>
          <cell r="AB134">
            <v>0</v>
          </cell>
          <cell r="AC134">
            <v>0.71</v>
          </cell>
          <cell r="AD134">
            <v>34.299999999999997</v>
          </cell>
          <cell r="AE134">
            <v>28.2</v>
          </cell>
          <cell r="AF134">
            <v>56.1</v>
          </cell>
          <cell r="AG134">
            <v>0</v>
          </cell>
          <cell r="AH134">
            <v>1.5</v>
          </cell>
          <cell r="AK134">
            <v>0.1</v>
          </cell>
          <cell r="AM134" t="str">
            <v>○</v>
          </cell>
        </row>
        <row r="135">
          <cell r="A135">
            <v>133</v>
          </cell>
          <cell r="F135" t="str">
            <v>40512-2</v>
          </cell>
          <cell r="G135">
            <v>62</v>
          </cell>
          <cell r="H135">
            <v>54</v>
          </cell>
          <cell r="I135">
            <v>0.87</v>
          </cell>
          <cell r="J135">
            <v>158</v>
          </cell>
          <cell r="K135">
            <v>1107</v>
          </cell>
          <cell r="L135">
            <v>570</v>
          </cell>
          <cell r="M135">
            <v>84</v>
          </cell>
          <cell r="N135">
            <v>33</v>
          </cell>
          <cell r="O135">
            <v>118</v>
          </cell>
          <cell r="P135">
            <v>8</v>
          </cell>
          <cell r="Q135">
            <v>118</v>
          </cell>
          <cell r="R135">
            <v>4.2E+16</v>
          </cell>
          <cell r="S135">
            <v>180000000000000</v>
          </cell>
          <cell r="T135">
            <v>16.623249290397901</v>
          </cell>
          <cell r="U135">
            <v>14.255272505103306</v>
          </cell>
          <cell r="V135">
            <v>1.1599999999999999</v>
          </cell>
          <cell r="W135">
            <v>3.63</v>
          </cell>
          <cell r="X135">
            <v>0.86</v>
          </cell>
          <cell r="Y135">
            <v>23</v>
          </cell>
          <cell r="Z135">
            <v>5.8</v>
          </cell>
          <cell r="AA135">
            <v>0</v>
          </cell>
          <cell r="AB135">
            <v>0.01</v>
          </cell>
          <cell r="AC135">
            <v>0.77</v>
          </cell>
          <cell r="AD135">
            <v>34.5</v>
          </cell>
          <cell r="AE135">
            <v>27.4</v>
          </cell>
          <cell r="AF135">
            <v>56</v>
          </cell>
          <cell r="AG135">
            <v>0</v>
          </cell>
          <cell r="AH135">
            <v>1.5</v>
          </cell>
          <cell r="AK135">
            <v>0.1</v>
          </cell>
          <cell r="AM135" t="str">
            <v>○</v>
          </cell>
        </row>
        <row r="136">
          <cell r="A136">
            <v>134</v>
          </cell>
          <cell r="F136" t="str">
            <v>40514-1</v>
          </cell>
          <cell r="G136">
            <v>60</v>
          </cell>
          <cell r="H136">
            <v>52</v>
          </cell>
          <cell r="I136">
            <v>0.86</v>
          </cell>
          <cell r="J136">
            <v>162</v>
          </cell>
          <cell r="K136">
            <v>1006</v>
          </cell>
          <cell r="L136">
            <v>526</v>
          </cell>
          <cell r="M136">
            <v>82</v>
          </cell>
          <cell r="N136">
            <v>30</v>
          </cell>
          <cell r="O136">
            <v>120</v>
          </cell>
          <cell r="P136">
            <v>8.5</v>
          </cell>
          <cell r="Q136">
            <v>114</v>
          </cell>
          <cell r="R136">
            <v>4.7E+16</v>
          </cell>
          <cell r="S136">
            <v>230000000000000</v>
          </cell>
          <cell r="T136">
            <v>16.672097857935718</v>
          </cell>
          <cell r="U136">
            <v>14.361727836017593</v>
          </cell>
          <cell r="V136">
            <v>1.1399999999999999</v>
          </cell>
          <cell r="W136">
            <v>3.62</v>
          </cell>
          <cell r="X136">
            <v>0.78</v>
          </cell>
          <cell r="Y136">
            <v>24.1</v>
          </cell>
          <cell r="Z136">
            <v>6</v>
          </cell>
          <cell r="AA136">
            <v>0</v>
          </cell>
          <cell r="AB136">
            <v>0</v>
          </cell>
          <cell r="AC136">
            <v>0.73</v>
          </cell>
          <cell r="AD136">
            <v>33.6</v>
          </cell>
          <cell r="AE136">
            <v>27.5</v>
          </cell>
          <cell r="AF136">
            <v>56</v>
          </cell>
          <cell r="AG136">
            <v>1</v>
          </cell>
          <cell r="AH136">
            <v>1.5</v>
          </cell>
          <cell r="AI136">
            <v>140</v>
          </cell>
          <cell r="AJ136">
            <v>0</v>
          </cell>
          <cell r="AK136">
            <v>0.1</v>
          </cell>
          <cell r="AL136" t="str">
            <v>○</v>
          </cell>
          <cell r="AM136" t="str">
            <v>○</v>
          </cell>
        </row>
        <row r="137">
          <cell r="A137">
            <v>135</v>
          </cell>
          <cell r="F137" t="str">
            <v>40514-2</v>
          </cell>
          <cell r="G137">
            <v>63.6</v>
          </cell>
          <cell r="H137">
            <v>56</v>
          </cell>
          <cell r="I137">
            <v>0.88</v>
          </cell>
          <cell r="J137">
            <v>161</v>
          </cell>
          <cell r="K137">
            <v>1037</v>
          </cell>
          <cell r="L137">
            <v>492</v>
          </cell>
          <cell r="M137">
            <v>80</v>
          </cell>
          <cell r="N137">
            <v>31</v>
          </cell>
          <cell r="O137">
            <v>121</v>
          </cell>
          <cell r="P137">
            <v>7.9</v>
          </cell>
          <cell r="Q137">
            <v>116</v>
          </cell>
          <cell r="R137">
            <v>3.7E+16</v>
          </cell>
          <cell r="S137">
            <v>180000000000000</v>
          </cell>
          <cell r="T137">
            <v>16.568201724066995</v>
          </cell>
          <cell r="U137">
            <v>14.255272505103306</v>
          </cell>
          <cell r="V137">
            <v>1.1200000000000001</v>
          </cell>
          <cell r="W137">
            <v>3.61</v>
          </cell>
          <cell r="X137">
            <v>0.75</v>
          </cell>
          <cell r="Y137">
            <v>22.4</v>
          </cell>
          <cell r="Z137">
            <v>5.6</v>
          </cell>
          <cell r="AA137">
            <v>0.01</v>
          </cell>
          <cell r="AB137">
            <v>0.01</v>
          </cell>
          <cell r="AC137">
            <v>0.53</v>
          </cell>
          <cell r="AD137">
            <v>34.1</v>
          </cell>
          <cell r="AE137">
            <v>27.2</v>
          </cell>
          <cell r="AF137">
            <v>56</v>
          </cell>
          <cell r="AG137">
            <v>1</v>
          </cell>
          <cell r="AH137">
            <v>1.5</v>
          </cell>
          <cell r="AI137">
            <v>60</v>
          </cell>
          <cell r="AJ137">
            <v>30</v>
          </cell>
          <cell r="AK137">
            <v>0.1</v>
          </cell>
          <cell r="AL137" t="str">
            <v>○</v>
          </cell>
          <cell r="AM137" t="str">
            <v>○</v>
          </cell>
        </row>
        <row r="138">
          <cell r="A138">
            <v>136</v>
          </cell>
          <cell r="F138">
            <v>40515</v>
          </cell>
          <cell r="G138">
            <v>64.400000000000006</v>
          </cell>
          <cell r="H138">
            <v>56</v>
          </cell>
          <cell r="I138">
            <v>0.86</v>
          </cell>
          <cell r="J138">
            <v>161</v>
          </cell>
          <cell r="K138">
            <v>1108</v>
          </cell>
          <cell r="L138">
            <v>559</v>
          </cell>
          <cell r="M138">
            <v>72</v>
          </cell>
          <cell r="N138">
            <v>31</v>
          </cell>
          <cell r="O138">
            <v>119</v>
          </cell>
          <cell r="P138">
            <v>8.3000000000000007</v>
          </cell>
          <cell r="Q138">
            <v>119</v>
          </cell>
          <cell r="R138">
            <v>7.4E+16</v>
          </cell>
          <cell r="S138">
            <v>180000000000000</v>
          </cell>
          <cell r="T138">
            <v>16.869231719730976</v>
          </cell>
          <cell r="U138">
            <v>14.255272505103306</v>
          </cell>
          <cell r="V138">
            <v>1.1399999999999999</v>
          </cell>
          <cell r="W138">
            <v>3.58</v>
          </cell>
          <cell r="X138">
            <v>0.83</v>
          </cell>
          <cell r="Y138">
            <v>24.7</v>
          </cell>
          <cell r="Z138">
            <v>5.8</v>
          </cell>
          <cell r="AA138">
            <v>0</v>
          </cell>
          <cell r="AB138">
            <v>0</v>
          </cell>
          <cell r="AC138">
            <v>0.71</v>
          </cell>
          <cell r="AD138">
            <v>33.5</v>
          </cell>
          <cell r="AE138">
            <v>27.3</v>
          </cell>
          <cell r="AF138">
            <v>56</v>
          </cell>
          <cell r="AG138">
            <v>0</v>
          </cell>
          <cell r="AH138">
            <v>1.6</v>
          </cell>
          <cell r="AI138">
            <v>70</v>
          </cell>
          <cell r="AJ138">
            <v>0</v>
          </cell>
          <cell r="AK138">
            <v>0.1</v>
          </cell>
          <cell r="AL138" t="str">
            <v>○</v>
          </cell>
          <cell r="AM138" t="str">
            <v>○</v>
          </cell>
        </row>
        <row r="139">
          <cell r="A139">
            <v>137</v>
          </cell>
          <cell r="F139">
            <v>40516</v>
          </cell>
          <cell r="G139">
            <v>55.2</v>
          </cell>
          <cell r="H139">
            <v>52</v>
          </cell>
          <cell r="I139">
            <v>0.94</v>
          </cell>
          <cell r="J139">
            <v>161</v>
          </cell>
          <cell r="K139">
            <v>1065</v>
          </cell>
          <cell r="L139">
            <v>520</v>
          </cell>
          <cell r="M139">
            <v>74</v>
          </cell>
          <cell r="N139">
            <v>34</v>
          </cell>
          <cell r="O139">
            <v>117</v>
          </cell>
          <cell r="P139">
            <v>8.4</v>
          </cell>
          <cell r="Q139">
            <v>116</v>
          </cell>
          <cell r="R139">
            <v>4.7E+16</v>
          </cell>
          <cell r="S139">
            <v>170000000000000</v>
          </cell>
          <cell r="T139">
            <v>16.672097857935718</v>
          </cell>
          <cell r="U139">
            <v>14.230448921378274</v>
          </cell>
          <cell r="V139">
            <v>1.1100000000000001</v>
          </cell>
          <cell r="W139">
            <v>3.67</v>
          </cell>
          <cell r="X139">
            <v>0.79</v>
          </cell>
          <cell r="Y139">
            <v>23.6</v>
          </cell>
          <cell r="Z139">
            <v>5.8</v>
          </cell>
          <cell r="AA139">
            <v>0</v>
          </cell>
          <cell r="AB139">
            <v>0.01</v>
          </cell>
          <cell r="AC139">
            <v>0.59</v>
          </cell>
          <cell r="AD139">
            <v>33.6</v>
          </cell>
          <cell r="AE139">
            <v>27.3</v>
          </cell>
          <cell r="AF139">
            <v>56</v>
          </cell>
          <cell r="AG139">
            <v>0</v>
          </cell>
          <cell r="AH139">
            <v>1.6</v>
          </cell>
          <cell r="AI139">
            <v>70</v>
          </cell>
          <cell r="AJ139">
            <v>10</v>
          </cell>
          <cell r="AK139">
            <v>0.1</v>
          </cell>
          <cell r="AL139" t="str">
            <v>○</v>
          </cell>
          <cell r="AM139" t="str">
            <v>○</v>
          </cell>
        </row>
        <row r="140">
          <cell r="A140">
            <v>138</v>
          </cell>
          <cell r="F140">
            <v>40603</v>
          </cell>
          <cell r="G140">
            <v>57.2</v>
          </cell>
          <cell r="H140">
            <v>54</v>
          </cell>
          <cell r="I140">
            <v>0.94</v>
          </cell>
          <cell r="J140">
            <v>158</v>
          </cell>
          <cell r="K140">
            <v>867</v>
          </cell>
          <cell r="L140">
            <v>514</v>
          </cell>
          <cell r="M140">
            <v>72</v>
          </cell>
          <cell r="N140">
            <v>31</v>
          </cell>
          <cell r="O140">
            <v>117</v>
          </cell>
          <cell r="P140">
            <v>7.8</v>
          </cell>
          <cell r="Q140">
            <v>116</v>
          </cell>
          <cell r="R140">
            <v>4.8E+16</v>
          </cell>
          <cell r="S140">
            <v>120000000000000</v>
          </cell>
          <cell r="T140">
            <v>16.681241237375588</v>
          </cell>
          <cell r="U140">
            <v>14.079181246047625</v>
          </cell>
          <cell r="V140">
            <v>1.1499999999999999</v>
          </cell>
          <cell r="W140">
            <v>3.69</v>
          </cell>
          <cell r="X140">
            <v>0.84</v>
          </cell>
          <cell r="Y140">
            <v>23.9</v>
          </cell>
          <cell r="Z140">
            <v>5.9</v>
          </cell>
          <cell r="AA140">
            <v>0</v>
          </cell>
          <cell r="AB140">
            <v>0.01</v>
          </cell>
          <cell r="AC140">
            <v>0.84</v>
          </cell>
          <cell r="AD140">
            <v>31.4</v>
          </cell>
          <cell r="AE140">
            <v>28.1</v>
          </cell>
          <cell r="AF140">
            <v>56</v>
          </cell>
          <cell r="AG140">
            <v>0</v>
          </cell>
          <cell r="AH140">
            <v>1.4</v>
          </cell>
          <cell r="AI140">
            <v>50</v>
          </cell>
          <cell r="AJ140">
            <v>40</v>
          </cell>
          <cell r="AK140">
            <v>0.1</v>
          </cell>
          <cell r="AL140" t="str">
            <v>○</v>
          </cell>
          <cell r="AM140" t="str">
            <v>○</v>
          </cell>
        </row>
        <row r="141">
          <cell r="A141">
            <v>139</v>
          </cell>
          <cell r="F141" t="str">
            <v>40610-1</v>
          </cell>
          <cell r="G141">
            <v>62.6</v>
          </cell>
          <cell r="H141">
            <v>52</v>
          </cell>
          <cell r="I141">
            <v>0.83</v>
          </cell>
          <cell r="J141">
            <v>162</v>
          </cell>
          <cell r="K141">
            <v>899</v>
          </cell>
          <cell r="L141">
            <v>505</v>
          </cell>
          <cell r="M141">
            <v>70</v>
          </cell>
          <cell r="N141">
            <v>28</v>
          </cell>
          <cell r="O141">
            <v>112</v>
          </cell>
          <cell r="P141">
            <v>7.9</v>
          </cell>
          <cell r="Q141">
            <v>114</v>
          </cell>
          <cell r="R141">
            <v>9.8E+16</v>
          </cell>
          <cell r="S141">
            <v>180000000000000</v>
          </cell>
          <cell r="T141">
            <v>16.991226075692495</v>
          </cell>
          <cell r="U141">
            <v>14.255272505103306</v>
          </cell>
          <cell r="V141">
            <v>1.1599999999999999</v>
          </cell>
          <cell r="W141">
            <v>3.67</v>
          </cell>
          <cell r="X141">
            <v>0.83</v>
          </cell>
          <cell r="Y141">
            <v>21.6</v>
          </cell>
          <cell r="Z141">
            <v>5.7</v>
          </cell>
          <cell r="AA141">
            <v>0.01</v>
          </cell>
          <cell r="AB141">
            <v>0</v>
          </cell>
          <cell r="AC141">
            <v>0.74</v>
          </cell>
          <cell r="AD141">
            <v>33.1</v>
          </cell>
          <cell r="AE141">
            <v>27</v>
          </cell>
          <cell r="AF141">
            <v>56</v>
          </cell>
          <cell r="AG141">
            <v>0</v>
          </cell>
          <cell r="AH141">
            <v>1.4</v>
          </cell>
          <cell r="AI141">
            <v>50</v>
          </cell>
          <cell r="AJ141">
            <v>20</v>
          </cell>
          <cell r="AK141">
            <v>0.1</v>
          </cell>
          <cell r="AL141" t="str">
            <v>○</v>
          </cell>
          <cell r="AM141" t="str">
            <v>○</v>
          </cell>
        </row>
        <row r="142">
          <cell r="A142">
            <v>140</v>
          </cell>
          <cell r="F142" t="str">
            <v>40610-2</v>
          </cell>
          <cell r="G142">
            <v>62.4</v>
          </cell>
          <cell r="H142">
            <v>52</v>
          </cell>
          <cell r="I142">
            <v>0.83</v>
          </cell>
          <cell r="J142">
            <v>159</v>
          </cell>
          <cell r="K142">
            <v>903</v>
          </cell>
          <cell r="L142">
            <v>438</v>
          </cell>
          <cell r="M142">
            <v>76</v>
          </cell>
          <cell r="N142">
            <v>33</v>
          </cell>
          <cell r="O142">
            <v>112</v>
          </cell>
          <cell r="P142">
            <v>8.4</v>
          </cell>
          <cell r="Q142">
            <v>125</v>
          </cell>
          <cell r="R142">
            <v>6.1E+16</v>
          </cell>
          <cell r="S142">
            <v>170000000000000</v>
          </cell>
          <cell r="T142">
            <v>16.785329835010767</v>
          </cell>
          <cell r="U142">
            <v>14.230448921378274</v>
          </cell>
          <cell r="V142">
            <v>1.1499999999999999</v>
          </cell>
          <cell r="W142">
            <v>3.67</v>
          </cell>
          <cell r="X142">
            <v>0.84</v>
          </cell>
          <cell r="Y142">
            <v>21.8</v>
          </cell>
          <cell r="Z142">
            <v>5.8</v>
          </cell>
          <cell r="AA142">
            <v>0.01</v>
          </cell>
          <cell r="AB142">
            <v>0</v>
          </cell>
          <cell r="AC142">
            <v>0.99</v>
          </cell>
          <cell r="AD142">
            <v>32.6</v>
          </cell>
          <cell r="AE142">
            <v>27.2</v>
          </cell>
          <cell r="AF142">
            <v>56</v>
          </cell>
          <cell r="AG142">
            <v>1</v>
          </cell>
          <cell r="AH142">
            <v>1.4</v>
          </cell>
          <cell r="AI142">
            <v>220</v>
          </cell>
          <cell r="AJ142">
            <v>30</v>
          </cell>
          <cell r="AK142">
            <v>0.1</v>
          </cell>
          <cell r="AL142" t="str">
            <v>○</v>
          </cell>
          <cell r="AM142" t="str">
            <v>○</v>
          </cell>
        </row>
        <row r="143">
          <cell r="A143">
            <v>141</v>
          </cell>
          <cell r="F143">
            <v>40611</v>
          </cell>
          <cell r="G143">
            <v>57</v>
          </cell>
          <cell r="H143">
            <v>48</v>
          </cell>
          <cell r="I143">
            <v>0.84</v>
          </cell>
          <cell r="J143">
            <v>161</v>
          </cell>
          <cell r="K143">
            <v>843</v>
          </cell>
          <cell r="L143">
            <v>419</v>
          </cell>
          <cell r="M143">
            <v>73</v>
          </cell>
          <cell r="N143">
            <v>30</v>
          </cell>
          <cell r="O143">
            <v>116</v>
          </cell>
          <cell r="P143">
            <v>8.3000000000000007</v>
          </cell>
          <cell r="Q143">
            <v>113</v>
          </cell>
          <cell r="R143">
            <v>4.3E+16</v>
          </cell>
          <cell r="S143">
            <v>210000000000000</v>
          </cell>
          <cell r="T143">
            <v>16.633468455579585</v>
          </cell>
          <cell r="U143">
            <v>14.32221929473392</v>
          </cell>
          <cell r="V143">
            <v>1.1299999999999999</v>
          </cell>
          <cell r="W143">
            <v>3.62</v>
          </cell>
          <cell r="X143">
            <v>0.82</v>
          </cell>
          <cell r="Y143">
            <v>22.8</v>
          </cell>
          <cell r="Z143">
            <v>5.8</v>
          </cell>
          <cell r="AA143">
            <v>0.01</v>
          </cell>
          <cell r="AB143">
            <v>0</v>
          </cell>
          <cell r="AC143">
            <v>1.1599999999999999</v>
          </cell>
          <cell r="AD143">
            <v>32.9</v>
          </cell>
          <cell r="AE143">
            <v>27.2</v>
          </cell>
          <cell r="AF143">
            <v>56</v>
          </cell>
          <cell r="AG143">
            <v>0</v>
          </cell>
          <cell r="AH143">
            <v>1.4</v>
          </cell>
          <cell r="AI143">
            <v>40</v>
          </cell>
          <cell r="AJ143">
            <v>10</v>
          </cell>
          <cell r="AK143">
            <v>0.1</v>
          </cell>
          <cell r="AL143" t="str">
            <v>○</v>
          </cell>
          <cell r="AM143" t="str">
            <v>○</v>
          </cell>
        </row>
        <row r="144">
          <cell r="A144">
            <v>142</v>
          </cell>
          <cell r="F144" t="str">
            <v>40629-1</v>
          </cell>
          <cell r="G144">
            <v>60.4</v>
          </cell>
          <cell r="H144">
            <v>52</v>
          </cell>
          <cell r="I144">
            <v>0.86</v>
          </cell>
          <cell r="J144">
            <v>161</v>
          </cell>
          <cell r="K144">
            <v>889</v>
          </cell>
          <cell r="L144">
            <v>464</v>
          </cell>
          <cell r="M144">
            <v>81</v>
          </cell>
          <cell r="N144">
            <v>31</v>
          </cell>
          <cell r="O144">
            <v>117</v>
          </cell>
          <cell r="P144">
            <v>8.4</v>
          </cell>
          <cell r="Q144">
            <v>116</v>
          </cell>
          <cell r="R144">
            <v>3.8E+16</v>
          </cell>
          <cell r="S144">
            <v>230000000000000</v>
          </cell>
          <cell r="T144">
            <v>16.57978359661681</v>
          </cell>
          <cell r="U144">
            <v>14.361727836017593</v>
          </cell>
          <cell r="V144">
            <v>1.1299999999999999</v>
          </cell>
          <cell r="W144">
            <v>3.64</v>
          </cell>
          <cell r="X144">
            <v>0.84</v>
          </cell>
          <cell r="Y144">
            <v>22.7</v>
          </cell>
          <cell r="Z144">
            <v>6</v>
          </cell>
          <cell r="AA144">
            <v>0.01</v>
          </cell>
          <cell r="AB144">
            <v>0</v>
          </cell>
          <cell r="AC144">
            <v>1.2</v>
          </cell>
          <cell r="AD144">
            <v>32.6</v>
          </cell>
          <cell r="AE144">
            <v>27.6</v>
          </cell>
          <cell r="AF144">
            <v>56.1</v>
          </cell>
          <cell r="AG144">
            <v>0</v>
          </cell>
          <cell r="AH144">
            <v>1.4</v>
          </cell>
          <cell r="AI144">
            <v>20</v>
          </cell>
          <cell r="AJ144">
            <v>10</v>
          </cell>
          <cell r="AK144">
            <v>0.1</v>
          </cell>
          <cell r="AL144" t="str">
            <v>○</v>
          </cell>
          <cell r="AM144" t="str">
            <v>○</v>
          </cell>
        </row>
        <row r="145">
          <cell r="A145">
            <v>143</v>
          </cell>
          <cell r="F145" t="str">
            <v>40629-2</v>
          </cell>
          <cell r="G145">
            <v>60.2</v>
          </cell>
          <cell r="H145">
            <v>52</v>
          </cell>
          <cell r="I145">
            <v>0.86</v>
          </cell>
          <cell r="J145">
            <v>158</v>
          </cell>
          <cell r="K145">
            <v>923</v>
          </cell>
          <cell r="L145">
            <v>530</v>
          </cell>
          <cell r="M145">
            <v>79</v>
          </cell>
          <cell r="N145">
            <v>33</v>
          </cell>
          <cell r="O145">
            <v>120</v>
          </cell>
          <cell r="P145">
            <v>8.3000000000000007</v>
          </cell>
          <cell r="Q145">
            <v>113</v>
          </cell>
          <cell r="R145">
            <v>2.3E+16</v>
          </cell>
          <cell r="S145">
            <v>190000000000000</v>
          </cell>
          <cell r="T145">
            <v>16.361727836017593</v>
          </cell>
          <cell r="U145">
            <v>14.278753600952829</v>
          </cell>
          <cell r="V145">
            <v>1.1499999999999999</v>
          </cell>
          <cell r="W145">
            <v>3.7</v>
          </cell>
          <cell r="X145">
            <v>0.81</v>
          </cell>
          <cell r="Y145">
            <v>23.3</v>
          </cell>
          <cell r="Z145">
            <v>5.9</v>
          </cell>
          <cell r="AA145">
            <v>0</v>
          </cell>
          <cell r="AB145">
            <v>0</v>
          </cell>
          <cell r="AC145">
            <v>1.27</v>
          </cell>
          <cell r="AD145">
            <v>32.9</v>
          </cell>
          <cell r="AE145">
            <v>27.9</v>
          </cell>
          <cell r="AF145">
            <v>56.1</v>
          </cell>
          <cell r="AG145">
            <v>0</v>
          </cell>
          <cell r="AH145">
            <v>1.4</v>
          </cell>
          <cell r="AI145">
            <v>40</v>
          </cell>
          <cell r="AJ145">
            <v>20</v>
          </cell>
          <cell r="AK145">
            <v>0.1</v>
          </cell>
          <cell r="AL145" t="str">
            <v>○</v>
          </cell>
          <cell r="AM145" t="str">
            <v>○</v>
          </cell>
        </row>
        <row r="146">
          <cell r="A146">
            <v>144</v>
          </cell>
          <cell r="F146" t="str">
            <v>40701-1</v>
          </cell>
          <cell r="G146">
            <v>59.2</v>
          </cell>
          <cell r="H146">
            <v>50</v>
          </cell>
          <cell r="I146">
            <v>0.84</v>
          </cell>
          <cell r="J146">
            <v>158</v>
          </cell>
          <cell r="K146">
            <v>892</v>
          </cell>
          <cell r="L146">
            <v>452</v>
          </cell>
          <cell r="M146">
            <v>73</v>
          </cell>
          <cell r="N146">
            <v>30</v>
          </cell>
          <cell r="O146">
            <v>119</v>
          </cell>
          <cell r="P146">
            <v>8.5</v>
          </cell>
          <cell r="Q146">
            <v>118</v>
          </cell>
          <cell r="R146">
            <v>2.9E+16</v>
          </cell>
          <cell r="S146">
            <v>130000000000000</v>
          </cell>
          <cell r="T146">
            <v>16.462397997898957</v>
          </cell>
          <cell r="U146">
            <v>14.113943352306837</v>
          </cell>
          <cell r="V146">
            <v>1.1399999999999999</v>
          </cell>
          <cell r="W146">
            <v>3.67</v>
          </cell>
          <cell r="X146">
            <v>0.78</v>
          </cell>
          <cell r="Y146">
            <v>25.3</v>
          </cell>
          <cell r="Z146">
            <v>5.7</v>
          </cell>
          <cell r="AA146">
            <v>0</v>
          </cell>
          <cell r="AB146">
            <v>0.01</v>
          </cell>
          <cell r="AC146">
            <v>1.1499999999999999</v>
          </cell>
          <cell r="AD146">
            <v>32.5</v>
          </cell>
          <cell r="AE146">
            <v>27.6</v>
          </cell>
          <cell r="AF146">
            <v>56</v>
          </cell>
          <cell r="AG146">
            <v>0</v>
          </cell>
          <cell r="AH146">
            <v>1.4</v>
          </cell>
          <cell r="AI146">
            <v>40</v>
          </cell>
          <cell r="AJ146">
            <v>30</v>
          </cell>
          <cell r="AK146">
            <v>0.1</v>
          </cell>
          <cell r="AL146" t="str">
            <v>○</v>
          </cell>
          <cell r="AM146" t="str">
            <v>○</v>
          </cell>
        </row>
        <row r="147">
          <cell r="A147">
            <v>145</v>
          </cell>
          <cell r="F147" t="str">
            <v>40701-2</v>
          </cell>
          <cell r="G147">
            <v>57.8</v>
          </cell>
          <cell r="H147">
            <v>50</v>
          </cell>
          <cell r="I147">
            <v>0.86</v>
          </cell>
          <cell r="J147">
            <v>159</v>
          </cell>
          <cell r="K147">
            <v>988</v>
          </cell>
          <cell r="L147">
            <v>471</v>
          </cell>
          <cell r="M147">
            <v>80</v>
          </cell>
          <cell r="N147">
            <v>28</v>
          </cell>
          <cell r="O147">
            <v>120</v>
          </cell>
          <cell r="P147">
            <v>8.3000000000000007</v>
          </cell>
          <cell r="Q147">
            <v>116</v>
          </cell>
          <cell r="R147">
            <v>2.6E+16</v>
          </cell>
          <cell r="S147">
            <v>140000000000000</v>
          </cell>
          <cell r="T147">
            <v>16.414973347970818</v>
          </cell>
          <cell r="U147">
            <v>14.146128035678238</v>
          </cell>
          <cell r="V147">
            <v>1.1200000000000001</v>
          </cell>
          <cell r="W147">
            <v>3.63</v>
          </cell>
          <cell r="X147">
            <v>0.82</v>
          </cell>
          <cell r="Y147">
            <v>25.8</v>
          </cell>
          <cell r="Z147">
            <v>5.8</v>
          </cell>
          <cell r="AA147">
            <v>0.01</v>
          </cell>
          <cell r="AB147">
            <v>0</v>
          </cell>
          <cell r="AC147">
            <v>1.1000000000000001</v>
          </cell>
          <cell r="AD147">
            <v>32.4</v>
          </cell>
          <cell r="AE147">
            <v>27.7</v>
          </cell>
          <cell r="AF147">
            <v>56</v>
          </cell>
          <cell r="AG147">
            <v>0</v>
          </cell>
          <cell r="AH147">
            <v>1.4</v>
          </cell>
          <cell r="AI147">
            <v>30</v>
          </cell>
          <cell r="AJ147">
            <v>10</v>
          </cell>
          <cell r="AK147">
            <v>0.1</v>
          </cell>
          <cell r="AL147" t="str">
            <v>○</v>
          </cell>
          <cell r="AM147" t="str">
            <v>○</v>
          </cell>
        </row>
        <row r="148">
          <cell r="A148">
            <v>146</v>
          </cell>
          <cell r="F148" t="str">
            <v>40705-1</v>
          </cell>
          <cell r="G148">
            <v>57.2</v>
          </cell>
          <cell r="H148">
            <v>46</v>
          </cell>
          <cell r="I148">
            <v>0.8</v>
          </cell>
          <cell r="J148">
            <v>159</v>
          </cell>
          <cell r="K148">
            <v>1014</v>
          </cell>
          <cell r="L148">
            <v>490</v>
          </cell>
          <cell r="M148">
            <v>77</v>
          </cell>
          <cell r="N148">
            <v>32</v>
          </cell>
          <cell r="O148">
            <v>122</v>
          </cell>
          <cell r="P148">
            <v>8.6</v>
          </cell>
          <cell r="Q148">
            <v>118</v>
          </cell>
          <cell r="R148">
            <v>4.1E+16</v>
          </cell>
          <cell r="S148">
            <v>130000000000000</v>
          </cell>
          <cell r="T148">
            <v>16.612783856719737</v>
          </cell>
          <cell r="U148">
            <v>14.113943352306837</v>
          </cell>
          <cell r="V148">
            <v>1.1499999999999999</v>
          </cell>
          <cell r="W148">
            <v>3.7</v>
          </cell>
          <cell r="X148">
            <v>0.88</v>
          </cell>
          <cell r="Y148">
            <v>23.4</v>
          </cell>
          <cell r="Z148">
            <v>5.9</v>
          </cell>
          <cell r="AA148">
            <v>0.01</v>
          </cell>
          <cell r="AB148">
            <v>0</v>
          </cell>
          <cell r="AC148">
            <v>1.2</v>
          </cell>
          <cell r="AD148">
            <v>32.9</v>
          </cell>
          <cell r="AE148">
            <v>27.7</v>
          </cell>
          <cell r="AF148">
            <v>56</v>
          </cell>
          <cell r="AG148">
            <v>0</v>
          </cell>
          <cell r="AH148">
            <v>1.6</v>
          </cell>
          <cell r="AI148">
            <v>30</v>
          </cell>
          <cell r="AJ148">
            <v>20</v>
          </cell>
          <cell r="AK148">
            <v>0.1</v>
          </cell>
          <cell r="AL148" t="str">
            <v>○</v>
          </cell>
        </row>
        <row r="149">
          <cell r="A149">
            <v>147</v>
          </cell>
          <cell r="F149" t="str">
            <v>40705-2</v>
          </cell>
          <cell r="G149">
            <v>62.2</v>
          </cell>
          <cell r="H149">
            <v>52</v>
          </cell>
          <cell r="I149">
            <v>0.83</v>
          </cell>
          <cell r="J149">
            <v>160</v>
          </cell>
          <cell r="K149">
            <v>875</v>
          </cell>
          <cell r="L149">
            <v>476</v>
          </cell>
          <cell r="M149">
            <v>74</v>
          </cell>
          <cell r="N149">
            <v>32</v>
          </cell>
          <cell r="O149">
            <v>117</v>
          </cell>
          <cell r="P149">
            <v>8.8000000000000007</v>
          </cell>
          <cell r="Q149">
            <v>128</v>
          </cell>
          <cell r="R149">
            <v>4.1E+16</v>
          </cell>
          <cell r="S149">
            <v>140000000000000</v>
          </cell>
          <cell r="T149">
            <v>16.612783856719737</v>
          </cell>
          <cell r="U149">
            <v>14.146128035678238</v>
          </cell>
          <cell r="V149">
            <v>1.1499999999999999</v>
          </cell>
          <cell r="W149">
            <v>3.67</v>
          </cell>
          <cell r="X149">
            <v>0.83</v>
          </cell>
          <cell r="Y149">
            <v>24.8</v>
          </cell>
          <cell r="Z149">
            <v>6</v>
          </cell>
          <cell r="AA149">
            <v>0</v>
          </cell>
          <cell r="AB149">
            <v>0</v>
          </cell>
          <cell r="AC149">
            <v>1.26</v>
          </cell>
          <cell r="AD149">
            <v>32.299999999999997</v>
          </cell>
          <cell r="AE149">
            <v>27.1</v>
          </cell>
          <cell r="AF149">
            <v>56</v>
          </cell>
          <cell r="AG149">
            <v>0</v>
          </cell>
          <cell r="AH149">
            <v>1.6</v>
          </cell>
          <cell r="AI149">
            <v>40</v>
          </cell>
          <cell r="AJ149">
            <v>0</v>
          </cell>
          <cell r="AK149">
            <v>0.1</v>
          </cell>
          <cell r="AL149" t="str">
            <v>○</v>
          </cell>
        </row>
        <row r="150">
          <cell r="A150">
            <v>148</v>
          </cell>
          <cell r="F150" t="str">
            <v>40707-1</v>
          </cell>
          <cell r="G150">
            <v>56.6</v>
          </cell>
          <cell r="H150">
            <v>48</v>
          </cell>
          <cell r="I150">
            <v>0.84</v>
          </cell>
          <cell r="J150">
            <v>160</v>
          </cell>
          <cell r="K150">
            <v>915</v>
          </cell>
          <cell r="L150">
            <v>498</v>
          </cell>
          <cell r="M150">
            <v>75</v>
          </cell>
          <cell r="N150">
            <v>31</v>
          </cell>
          <cell r="O150">
            <v>120</v>
          </cell>
          <cell r="P150">
            <v>8.6999999999999993</v>
          </cell>
          <cell r="Q150">
            <v>124</v>
          </cell>
          <cell r="R150">
            <v>3.9E+16</v>
          </cell>
          <cell r="S150">
            <v>220000000000000</v>
          </cell>
          <cell r="T150">
            <v>16.5910646070265</v>
          </cell>
          <cell r="U150">
            <v>14.342422680822207</v>
          </cell>
          <cell r="V150">
            <v>1.1100000000000001</v>
          </cell>
          <cell r="W150">
            <v>3.56</v>
          </cell>
          <cell r="X150">
            <v>0.85</v>
          </cell>
          <cell r="Y150">
            <v>24.8</v>
          </cell>
          <cell r="Z150">
            <v>5.8</v>
          </cell>
          <cell r="AA150">
            <v>0</v>
          </cell>
          <cell r="AB150">
            <v>0</v>
          </cell>
          <cell r="AC150">
            <v>1.22</v>
          </cell>
          <cell r="AD150">
            <v>36.4</v>
          </cell>
          <cell r="AE150">
            <v>27.9</v>
          </cell>
          <cell r="AF150">
            <v>56</v>
          </cell>
          <cell r="AG150">
            <v>0</v>
          </cell>
          <cell r="AH150">
            <v>1.6</v>
          </cell>
          <cell r="AI150">
            <v>20</v>
          </cell>
          <cell r="AJ150">
            <v>0</v>
          </cell>
          <cell r="AK150">
            <v>0.1</v>
          </cell>
          <cell r="AL150" t="str">
            <v>○</v>
          </cell>
          <cell r="AM150" t="str">
            <v>○</v>
          </cell>
        </row>
        <row r="151">
          <cell r="A151">
            <v>149</v>
          </cell>
          <cell r="F151" t="str">
            <v>40707-2</v>
          </cell>
          <cell r="G151">
            <v>57</v>
          </cell>
          <cell r="H151">
            <v>50</v>
          </cell>
          <cell r="I151">
            <v>0.87</v>
          </cell>
          <cell r="J151">
            <v>157</v>
          </cell>
          <cell r="K151">
            <v>904</v>
          </cell>
          <cell r="L151">
            <v>469</v>
          </cell>
          <cell r="M151">
            <v>79</v>
          </cell>
          <cell r="N151">
            <v>31</v>
          </cell>
          <cell r="O151">
            <v>118</v>
          </cell>
          <cell r="P151">
            <v>7.9</v>
          </cell>
          <cell r="Q151">
            <v>115</v>
          </cell>
          <cell r="R151">
            <v>3.8E+16</v>
          </cell>
          <cell r="S151">
            <v>240000000000000</v>
          </cell>
          <cell r="T151">
            <v>16.57978359661681</v>
          </cell>
          <cell r="U151">
            <v>14.380211241711606</v>
          </cell>
          <cell r="V151">
            <v>1.1000000000000001</v>
          </cell>
          <cell r="W151">
            <v>3.69</v>
          </cell>
          <cell r="X151">
            <v>0.85</v>
          </cell>
          <cell r="Y151">
            <v>25.2</v>
          </cell>
          <cell r="Z151">
            <v>5.9</v>
          </cell>
          <cell r="AA151">
            <v>0.01</v>
          </cell>
          <cell r="AB151">
            <v>0</v>
          </cell>
          <cell r="AC151">
            <v>1.2</v>
          </cell>
          <cell r="AD151">
            <v>35.9</v>
          </cell>
          <cell r="AE151">
            <v>28.8</v>
          </cell>
          <cell r="AF151">
            <v>56</v>
          </cell>
          <cell r="AG151">
            <v>0</v>
          </cell>
          <cell r="AH151">
            <v>1.6</v>
          </cell>
          <cell r="AI151">
            <v>50</v>
          </cell>
          <cell r="AJ151">
            <v>20</v>
          </cell>
          <cell r="AK151">
            <v>0.1</v>
          </cell>
          <cell r="AL151" t="str">
            <v>○</v>
          </cell>
          <cell r="AM151" t="str">
            <v>○</v>
          </cell>
        </row>
        <row r="152">
          <cell r="A152">
            <v>150</v>
          </cell>
          <cell r="F152" t="str">
            <v>40707-3</v>
          </cell>
          <cell r="G152">
            <v>58</v>
          </cell>
          <cell r="H152">
            <v>50</v>
          </cell>
          <cell r="I152">
            <v>0.86</v>
          </cell>
          <cell r="J152">
            <v>159</v>
          </cell>
          <cell r="K152">
            <v>1046</v>
          </cell>
          <cell r="L152">
            <v>504</v>
          </cell>
          <cell r="M152">
            <v>81</v>
          </cell>
          <cell r="N152">
            <v>32</v>
          </cell>
          <cell r="O152">
            <v>116</v>
          </cell>
          <cell r="P152">
            <v>8.1999999999999993</v>
          </cell>
          <cell r="Q152">
            <v>117</v>
          </cell>
          <cell r="R152">
            <v>3.9E+16</v>
          </cell>
          <cell r="S152">
            <v>190000000000000</v>
          </cell>
          <cell r="T152">
            <v>16.5910646070265</v>
          </cell>
          <cell r="U152">
            <v>14.278753600952829</v>
          </cell>
          <cell r="V152">
            <v>1.0900000000000001</v>
          </cell>
          <cell r="W152">
            <v>3.66</v>
          </cell>
          <cell r="X152">
            <v>0.83</v>
          </cell>
          <cell r="Y152">
            <v>25.2</v>
          </cell>
          <cell r="Z152">
            <v>5.8</v>
          </cell>
          <cell r="AA152">
            <v>0.01</v>
          </cell>
          <cell r="AB152">
            <v>0</v>
          </cell>
          <cell r="AC152">
            <v>1.21</v>
          </cell>
          <cell r="AD152">
            <v>34.799999999999997</v>
          </cell>
          <cell r="AE152">
            <v>28.3</v>
          </cell>
          <cell r="AF152">
            <v>56</v>
          </cell>
          <cell r="AG152">
            <v>0</v>
          </cell>
          <cell r="AH152">
            <v>1.6</v>
          </cell>
          <cell r="AI152">
            <v>50</v>
          </cell>
          <cell r="AJ152">
            <v>10</v>
          </cell>
          <cell r="AK152">
            <v>0.1</v>
          </cell>
          <cell r="AL152" t="str">
            <v>○</v>
          </cell>
          <cell r="AM152" t="str">
            <v>○</v>
          </cell>
        </row>
        <row r="153">
          <cell r="A153">
            <v>151</v>
          </cell>
          <cell r="F153" t="str">
            <v>40713-1</v>
          </cell>
          <cell r="G153">
            <v>64.2</v>
          </cell>
          <cell r="H153">
            <v>56</v>
          </cell>
          <cell r="I153">
            <v>0.87</v>
          </cell>
          <cell r="J153">
            <v>159</v>
          </cell>
          <cell r="K153">
            <v>836</v>
          </cell>
          <cell r="L153">
            <v>501</v>
          </cell>
          <cell r="M153">
            <v>74</v>
          </cell>
          <cell r="N153">
            <v>33</v>
          </cell>
          <cell r="O153">
            <v>118</v>
          </cell>
          <cell r="P153">
            <v>8.4</v>
          </cell>
          <cell r="Q153">
            <v>114</v>
          </cell>
          <cell r="R153">
            <v>2.9E+16</v>
          </cell>
          <cell r="S153">
            <v>240000000000000</v>
          </cell>
          <cell r="T153">
            <v>16.462397997898957</v>
          </cell>
          <cell r="U153">
            <v>14.380211241711606</v>
          </cell>
          <cell r="V153">
            <v>1.1599999999999999</v>
          </cell>
          <cell r="W153">
            <v>3.63</v>
          </cell>
          <cell r="X153">
            <v>0.8</v>
          </cell>
          <cell r="Y153">
            <v>24.2</v>
          </cell>
          <cell r="Z153">
            <v>6</v>
          </cell>
          <cell r="AA153">
            <v>0.01</v>
          </cell>
          <cell r="AB153">
            <v>0.01</v>
          </cell>
          <cell r="AC153">
            <v>1.1100000000000001</v>
          </cell>
          <cell r="AD153">
            <v>32.9</v>
          </cell>
          <cell r="AE153">
            <v>27.1</v>
          </cell>
          <cell r="AF153">
            <v>56</v>
          </cell>
          <cell r="AG153">
            <v>0</v>
          </cell>
          <cell r="AH153">
            <v>1.6</v>
          </cell>
          <cell r="AI153">
            <v>60</v>
          </cell>
          <cell r="AJ153">
            <v>0</v>
          </cell>
          <cell r="AK153">
            <v>0.1</v>
          </cell>
          <cell r="AL153" t="str">
            <v>○</v>
          </cell>
          <cell r="AM153" t="str">
            <v>○</v>
          </cell>
        </row>
        <row r="154">
          <cell r="A154">
            <v>152</v>
          </cell>
          <cell r="F154" t="str">
            <v>40713-2</v>
          </cell>
          <cell r="G154">
            <v>59</v>
          </cell>
          <cell r="H154">
            <v>52</v>
          </cell>
          <cell r="I154">
            <v>0.88</v>
          </cell>
          <cell r="J154">
            <v>157</v>
          </cell>
          <cell r="K154">
            <v>880</v>
          </cell>
          <cell r="L154">
            <v>451</v>
          </cell>
          <cell r="M154">
            <v>73</v>
          </cell>
          <cell r="N154">
            <v>32</v>
          </cell>
          <cell r="O154">
            <v>117</v>
          </cell>
          <cell r="P154">
            <v>8.5</v>
          </cell>
          <cell r="Q154">
            <v>115</v>
          </cell>
          <cell r="R154">
            <v>2.6E+16</v>
          </cell>
          <cell r="S154">
            <v>220000000000000</v>
          </cell>
          <cell r="T154">
            <v>16.414973347970818</v>
          </cell>
          <cell r="U154">
            <v>14.342422680822207</v>
          </cell>
          <cell r="V154">
            <v>1.17</v>
          </cell>
          <cell r="W154">
            <v>3.56</v>
          </cell>
          <cell r="X154">
            <v>0.82</v>
          </cell>
          <cell r="Y154">
            <v>24.4</v>
          </cell>
          <cell r="Z154">
            <v>5.8</v>
          </cell>
          <cell r="AA154">
            <v>0.01</v>
          </cell>
          <cell r="AB154">
            <v>0</v>
          </cell>
          <cell r="AC154">
            <v>1.1599999999999999</v>
          </cell>
          <cell r="AD154">
            <v>32.200000000000003</v>
          </cell>
          <cell r="AE154">
            <v>28</v>
          </cell>
          <cell r="AF154">
            <v>56</v>
          </cell>
          <cell r="AG154">
            <v>0</v>
          </cell>
          <cell r="AH154">
            <v>1.6</v>
          </cell>
          <cell r="AI154">
            <v>30</v>
          </cell>
          <cell r="AJ154">
            <v>0</v>
          </cell>
          <cell r="AK154">
            <v>0.1</v>
          </cell>
          <cell r="AL154" t="str">
            <v>○</v>
          </cell>
          <cell r="AM154" t="str">
            <v>○</v>
          </cell>
        </row>
        <row r="155">
          <cell r="A155">
            <v>153</v>
          </cell>
          <cell r="F155" t="str">
            <v>40715-1</v>
          </cell>
          <cell r="G155">
            <v>59.8</v>
          </cell>
          <cell r="H155">
            <v>52</v>
          </cell>
          <cell r="I155">
            <v>0.86</v>
          </cell>
          <cell r="J155">
            <v>158</v>
          </cell>
          <cell r="K155">
            <v>965</v>
          </cell>
          <cell r="L155">
            <v>465</v>
          </cell>
          <cell r="M155">
            <v>73</v>
          </cell>
          <cell r="N155">
            <v>32</v>
          </cell>
          <cell r="O155">
            <v>115</v>
          </cell>
          <cell r="P155">
            <v>8.5</v>
          </cell>
          <cell r="Q155">
            <v>120</v>
          </cell>
          <cell r="R155">
            <v>3.2E+16</v>
          </cell>
          <cell r="S155">
            <v>170000000000000</v>
          </cell>
          <cell r="T155">
            <v>16.505149978319906</v>
          </cell>
          <cell r="U155">
            <v>14.230448921378274</v>
          </cell>
          <cell r="V155">
            <v>1.1200000000000001</v>
          </cell>
          <cell r="W155">
            <v>3.59</v>
          </cell>
          <cell r="X155">
            <v>0.88</v>
          </cell>
          <cell r="Y155">
            <v>22.6</v>
          </cell>
          <cell r="Z155">
            <v>5.9</v>
          </cell>
          <cell r="AA155">
            <v>0</v>
          </cell>
          <cell r="AB155">
            <v>0.01</v>
          </cell>
          <cell r="AC155">
            <v>1.2</v>
          </cell>
          <cell r="AD155">
            <v>33.799999999999997</v>
          </cell>
          <cell r="AE155">
            <v>27.5</v>
          </cell>
          <cell r="AF155">
            <v>56</v>
          </cell>
          <cell r="AG155">
            <v>0</v>
          </cell>
          <cell r="AH155">
            <v>1.6</v>
          </cell>
          <cell r="AI155">
            <v>30</v>
          </cell>
          <cell r="AJ155">
            <v>0</v>
          </cell>
          <cell r="AK155">
            <v>0.1</v>
          </cell>
          <cell r="AL155" t="str">
            <v>○</v>
          </cell>
          <cell r="AM155" t="str">
            <v>○</v>
          </cell>
        </row>
        <row r="156">
          <cell r="A156">
            <v>154</v>
          </cell>
          <cell r="F156" t="str">
            <v>40715-2</v>
          </cell>
          <cell r="G156">
            <v>60</v>
          </cell>
          <cell r="H156">
            <v>52</v>
          </cell>
          <cell r="I156">
            <v>0.86</v>
          </cell>
          <cell r="J156">
            <v>157</v>
          </cell>
          <cell r="K156">
            <v>1159</v>
          </cell>
          <cell r="L156">
            <v>560</v>
          </cell>
          <cell r="M156">
            <v>73</v>
          </cell>
          <cell r="N156">
            <v>31</v>
          </cell>
          <cell r="O156">
            <v>122</v>
          </cell>
          <cell r="P156">
            <v>7.8</v>
          </cell>
          <cell r="Q156">
            <v>111</v>
          </cell>
          <cell r="R156">
            <v>3.1E+16</v>
          </cell>
          <cell r="S156">
            <v>180000000000000</v>
          </cell>
          <cell r="T156">
            <v>16.491361693834271</v>
          </cell>
          <cell r="U156">
            <v>14.255272505103306</v>
          </cell>
          <cell r="V156">
            <v>1.1299999999999999</v>
          </cell>
          <cell r="W156">
            <v>3.61</v>
          </cell>
          <cell r="X156">
            <v>0.82</v>
          </cell>
          <cell r="Y156">
            <v>24.3</v>
          </cell>
          <cell r="Z156">
            <v>6</v>
          </cell>
          <cell r="AA156">
            <v>0.01</v>
          </cell>
          <cell r="AB156">
            <v>0</v>
          </cell>
          <cell r="AC156">
            <v>1.32</v>
          </cell>
          <cell r="AD156">
            <v>34.1</v>
          </cell>
          <cell r="AE156">
            <v>28.2</v>
          </cell>
          <cell r="AF156">
            <v>56</v>
          </cell>
          <cell r="AG156">
            <v>0</v>
          </cell>
          <cell r="AH156">
            <v>1.6</v>
          </cell>
          <cell r="AI156">
            <v>70</v>
          </cell>
          <cell r="AJ156">
            <v>0</v>
          </cell>
          <cell r="AK156">
            <v>0.1</v>
          </cell>
          <cell r="AL156" t="str">
            <v>○</v>
          </cell>
          <cell r="AM156" t="str">
            <v>○</v>
          </cell>
        </row>
        <row r="157">
          <cell r="A157">
            <v>155</v>
          </cell>
          <cell r="F157" t="str">
            <v>40722-1</v>
          </cell>
          <cell r="G157">
            <v>58.8</v>
          </cell>
          <cell r="H157">
            <v>52</v>
          </cell>
          <cell r="I157">
            <v>0.88</v>
          </cell>
          <cell r="J157">
            <v>158</v>
          </cell>
          <cell r="K157">
            <v>1074</v>
          </cell>
          <cell r="L157">
            <v>489</v>
          </cell>
          <cell r="M157">
            <v>76</v>
          </cell>
          <cell r="N157">
            <v>28</v>
          </cell>
          <cell r="O157">
            <v>109</v>
          </cell>
          <cell r="P157">
            <v>8.6999999999999993</v>
          </cell>
          <cell r="Q157">
            <v>121</v>
          </cell>
          <cell r="R157">
            <v>2.6E+16</v>
          </cell>
          <cell r="S157">
            <v>210000000000000</v>
          </cell>
          <cell r="T157">
            <v>16.414973347970818</v>
          </cell>
          <cell r="U157">
            <v>14.32221929473392</v>
          </cell>
          <cell r="V157">
            <v>1.1399999999999999</v>
          </cell>
          <cell r="W157">
            <v>3.62</v>
          </cell>
          <cell r="X157">
            <v>0.77</v>
          </cell>
          <cell r="Y157">
            <v>26.5</v>
          </cell>
          <cell r="Z157">
            <v>5.8</v>
          </cell>
          <cell r="AA157">
            <v>0.01</v>
          </cell>
          <cell r="AB157">
            <v>0</v>
          </cell>
          <cell r="AC157">
            <v>1.03</v>
          </cell>
          <cell r="AD157">
            <v>34.799999999999997</v>
          </cell>
          <cell r="AE157">
            <v>28</v>
          </cell>
          <cell r="AF157">
            <v>56</v>
          </cell>
          <cell r="AG157">
            <v>0</v>
          </cell>
          <cell r="AH157">
            <v>1.6</v>
          </cell>
          <cell r="AI157">
            <v>10</v>
          </cell>
          <cell r="AJ157">
            <v>0</v>
          </cell>
          <cell r="AK157">
            <v>0.1</v>
          </cell>
          <cell r="AL157" t="str">
            <v>○</v>
          </cell>
          <cell r="AM157" t="str">
            <v>○</v>
          </cell>
        </row>
        <row r="158">
          <cell r="A158">
            <v>156</v>
          </cell>
          <cell r="F158" t="str">
            <v>40722-2</v>
          </cell>
          <cell r="G158">
            <v>60.8</v>
          </cell>
          <cell r="H158">
            <v>54</v>
          </cell>
          <cell r="I158">
            <v>0.88</v>
          </cell>
          <cell r="J158">
            <v>158</v>
          </cell>
          <cell r="K158">
            <v>1103</v>
          </cell>
          <cell r="L158">
            <v>508</v>
          </cell>
          <cell r="M158">
            <v>82</v>
          </cell>
          <cell r="N158">
            <v>29</v>
          </cell>
          <cell r="O158">
            <v>120</v>
          </cell>
          <cell r="P158">
            <v>8.6</v>
          </cell>
          <cell r="Q158">
            <v>117</v>
          </cell>
          <cell r="R158">
            <v>3E+16</v>
          </cell>
          <cell r="S158">
            <v>170000000000000</v>
          </cell>
          <cell r="T158">
            <v>16.477121254719663</v>
          </cell>
          <cell r="U158">
            <v>14.230448921378274</v>
          </cell>
          <cell r="V158">
            <v>1.1599999999999999</v>
          </cell>
          <cell r="W158">
            <v>3.64</v>
          </cell>
          <cell r="X158">
            <v>0.81</v>
          </cell>
          <cell r="Y158">
            <v>25.1</v>
          </cell>
          <cell r="Z158">
            <v>6.1</v>
          </cell>
          <cell r="AA158">
            <v>0</v>
          </cell>
          <cell r="AB158">
            <v>0</v>
          </cell>
          <cell r="AC158">
            <v>1.04</v>
          </cell>
          <cell r="AD158">
            <v>34.1</v>
          </cell>
          <cell r="AE158">
            <v>27.8</v>
          </cell>
          <cell r="AF158">
            <v>56</v>
          </cell>
          <cell r="AG158">
            <v>0</v>
          </cell>
          <cell r="AH158">
            <v>1.6</v>
          </cell>
          <cell r="AI158">
            <v>80</v>
          </cell>
          <cell r="AJ158">
            <v>60</v>
          </cell>
          <cell r="AK158">
            <v>0.1</v>
          </cell>
          <cell r="AL158" t="str">
            <v>○</v>
          </cell>
          <cell r="AM158" t="str">
            <v>○</v>
          </cell>
        </row>
        <row r="159">
          <cell r="A159">
            <v>157</v>
          </cell>
          <cell r="F159" t="str">
            <v>40722-3</v>
          </cell>
          <cell r="G159">
            <v>56.4</v>
          </cell>
          <cell r="H159">
            <v>50</v>
          </cell>
          <cell r="I159">
            <v>0.88</v>
          </cell>
          <cell r="J159">
            <v>160</v>
          </cell>
          <cell r="K159">
            <v>1137</v>
          </cell>
          <cell r="L159">
            <v>473</v>
          </cell>
          <cell r="M159">
            <v>72</v>
          </cell>
          <cell r="N159">
            <v>33</v>
          </cell>
          <cell r="O159">
            <v>116</v>
          </cell>
          <cell r="P159">
            <v>7.9</v>
          </cell>
          <cell r="Q159">
            <v>109</v>
          </cell>
          <cell r="R159">
            <v>3.2E+16</v>
          </cell>
          <cell r="S159">
            <v>140000000000000</v>
          </cell>
          <cell r="T159">
            <v>16.505149978319906</v>
          </cell>
          <cell r="U159">
            <v>14.146128035678238</v>
          </cell>
          <cell r="V159">
            <v>1.1599999999999999</v>
          </cell>
          <cell r="W159">
            <v>3.59</v>
          </cell>
          <cell r="X159">
            <v>0.77</v>
          </cell>
          <cell r="Y159">
            <v>23.8</v>
          </cell>
          <cell r="Z159">
            <v>5.8</v>
          </cell>
          <cell r="AA159">
            <v>0.01</v>
          </cell>
          <cell r="AB159">
            <v>0</v>
          </cell>
          <cell r="AC159">
            <v>1</v>
          </cell>
          <cell r="AD159">
            <v>34.700000000000003</v>
          </cell>
          <cell r="AE159">
            <v>27.4</v>
          </cell>
          <cell r="AF159">
            <v>56</v>
          </cell>
          <cell r="AG159">
            <v>0</v>
          </cell>
          <cell r="AH159">
            <v>1.6</v>
          </cell>
          <cell r="AI159">
            <v>20</v>
          </cell>
          <cell r="AJ159">
            <v>10</v>
          </cell>
          <cell r="AK159">
            <v>0.1</v>
          </cell>
          <cell r="AL159" t="str">
            <v>○</v>
          </cell>
          <cell r="AM159" t="str">
            <v>○</v>
          </cell>
        </row>
        <row r="160">
          <cell r="A160">
            <v>158</v>
          </cell>
          <cell r="F160" t="str">
            <v>40728-1</v>
          </cell>
          <cell r="G160">
            <v>61.8</v>
          </cell>
          <cell r="H160">
            <v>54</v>
          </cell>
          <cell r="I160">
            <v>0.87</v>
          </cell>
          <cell r="J160">
            <v>159</v>
          </cell>
          <cell r="K160">
            <v>927</v>
          </cell>
          <cell r="L160">
            <v>534</v>
          </cell>
          <cell r="M160">
            <v>79</v>
          </cell>
          <cell r="N160">
            <v>30</v>
          </cell>
          <cell r="O160">
            <v>118</v>
          </cell>
          <cell r="P160">
            <v>8.5</v>
          </cell>
          <cell r="Q160">
            <v>123</v>
          </cell>
          <cell r="R160">
            <v>3.8E+16</v>
          </cell>
          <cell r="S160">
            <v>320000000000000</v>
          </cell>
          <cell r="T160">
            <v>16.57978359661681</v>
          </cell>
          <cell r="U160">
            <v>14.505149978319906</v>
          </cell>
          <cell r="V160">
            <v>1.17</v>
          </cell>
          <cell r="W160">
            <v>3.61</v>
          </cell>
          <cell r="X160">
            <v>0.8</v>
          </cell>
          <cell r="Y160">
            <v>28.7</v>
          </cell>
          <cell r="Z160">
            <v>5.8</v>
          </cell>
          <cell r="AA160">
            <v>0.01</v>
          </cell>
          <cell r="AB160">
            <v>0</v>
          </cell>
          <cell r="AC160">
            <v>1.1100000000000001</v>
          </cell>
          <cell r="AD160">
            <v>33.9</v>
          </cell>
          <cell r="AE160">
            <v>27.9</v>
          </cell>
          <cell r="AF160">
            <v>56</v>
          </cell>
          <cell r="AG160">
            <v>0</v>
          </cell>
          <cell r="AH160">
            <v>1.6</v>
          </cell>
          <cell r="AI160">
            <v>50</v>
          </cell>
          <cell r="AJ160">
            <v>0</v>
          </cell>
          <cell r="AK160">
            <v>0.1</v>
          </cell>
          <cell r="AL160" t="str">
            <v>○</v>
          </cell>
          <cell r="AM160" t="str">
            <v>○</v>
          </cell>
        </row>
        <row r="161">
          <cell r="A161">
            <v>159</v>
          </cell>
          <cell r="F161" t="str">
            <v>40728-2</v>
          </cell>
          <cell r="G161">
            <v>57.6</v>
          </cell>
          <cell r="H161">
            <v>50</v>
          </cell>
          <cell r="I161">
            <v>0.86</v>
          </cell>
          <cell r="J161">
            <v>159</v>
          </cell>
          <cell r="K161">
            <v>1015</v>
          </cell>
          <cell r="L161">
            <v>457</v>
          </cell>
          <cell r="M161">
            <v>70</v>
          </cell>
          <cell r="N161">
            <v>28</v>
          </cell>
          <cell r="O161">
            <v>117</v>
          </cell>
          <cell r="P161">
            <v>8.5</v>
          </cell>
          <cell r="Q161">
            <v>122</v>
          </cell>
          <cell r="R161">
            <v>3.7E+16</v>
          </cell>
          <cell r="S161">
            <v>310000000000000</v>
          </cell>
          <cell r="T161">
            <v>16.568201724066995</v>
          </cell>
          <cell r="U161">
            <v>14.491361693834273</v>
          </cell>
          <cell r="V161">
            <v>1.18</v>
          </cell>
          <cell r="W161">
            <v>3.67</v>
          </cell>
          <cell r="X161">
            <v>0.84</v>
          </cell>
          <cell r="Y161">
            <v>27.1</v>
          </cell>
          <cell r="Z161">
            <v>5.7</v>
          </cell>
          <cell r="AA161">
            <v>0.01</v>
          </cell>
          <cell r="AB161">
            <v>0</v>
          </cell>
          <cell r="AC161">
            <v>1.08</v>
          </cell>
          <cell r="AD161">
            <v>33.6</v>
          </cell>
          <cell r="AE161">
            <v>27</v>
          </cell>
          <cell r="AF161">
            <v>56.1</v>
          </cell>
          <cell r="AG161">
            <v>0</v>
          </cell>
          <cell r="AH161">
            <v>1.6</v>
          </cell>
          <cell r="AI161">
            <v>60</v>
          </cell>
          <cell r="AJ161">
            <v>0</v>
          </cell>
          <cell r="AK161">
            <v>0.1</v>
          </cell>
          <cell r="AL161" t="str">
            <v>○</v>
          </cell>
          <cell r="AM161" t="str">
            <v>○</v>
          </cell>
        </row>
        <row r="162">
          <cell r="A162">
            <v>160</v>
          </cell>
          <cell r="F162">
            <v>40729</v>
          </cell>
          <cell r="G162">
            <v>57.2</v>
          </cell>
          <cell r="H162">
            <v>56</v>
          </cell>
          <cell r="I162">
            <v>0.97</v>
          </cell>
          <cell r="J162">
            <v>158</v>
          </cell>
          <cell r="K162">
            <v>946</v>
          </cell>
          <cell r="L162">
            <v>570</v>
          </cell>
          <cell r="M162">
            <v>77</v>
          </cell>
          <cell r="N162">
            <v>31</v>
          </cell>
          <cell r="O162">
            <v>119</v>
          </cell>
          <cell r="P162">
            <v>8.1999999999999993</v>
          </cell>
          <cell r="Q162">
            <v>114</v>
          </cell>
          <cell r="R162">
            <v>3.8E+16</v>
          </cell>
          <cell r="S162">
            <v>200000000000000</v>
          </cell>
          <cell r="T162">
            <v>16.57978359661681</v>
          </cell>
          <cell r="U162">
            <v>14.301029995663981</v>
          </cell>
          <cell r="V162">
            <v>1.18</v>
          </cell>
          <cell r="W162">
            <v>3.55</v>
          </cell>
          <cell r="X162">
            <v>0.78</v>
          </cell>
          <cell r="Y162">
            <v>26.7</v>
          </cell>
          <cell r="Z162">
            <v>5.8</v>
          </cell>
          <cell r="AA162">
            <v>0.01</v>
          </cell>
          <cell r="AB162">
            <v>0.01</v>
          </cell>
          <cell r="AC162">
            <v>1.08</v>
          </cell>
          <cell r="AD162">
            <v>34.299999999999997</v>
          </cell>
          <cell r="AE162">
            <v>27.7</v>
          </cell>
          <cell r="AF162">
            <v>56</v>
          </cell>
          <cell r="AG162">
            <v>1</v>
          </cell>
          <cell r="AH162">
            <v>1.4</v>
          </cell>
          <cell r="AK162">
            <v>0.1</v>
          </cell>
          <cell r="AM162" t="str">
            <v>○</v>
          </cell>
        </row>
        <row r="163">
          <cell r="A163">
            <v>161</v>
          </cell>
          <cell r="F163" t="str">
            <v>40730-1</v>
          </cell>
          <cell r="G163">
            <v>57</v>
          </cell>
          <cell r="H163">
            <v>52</v>
          </cell>
          <cell r="I163">
            <v>0.91</v>
          </cell>
          <cell r="J163">
            <v>157</v>
          </cell>
          <cell r="K163">
            <v>967</v>
          </cell>
          <cell r="L163">
            <v>504</v>
          </cell>
          <cell r="M163">
            <v>79</v>
          </cell>
          <cell r="N163">
            <v>30</v>
          </cell>
          <cell r="O163">
            <v>118</v>
          </cell>
          <cell r="P163">
            <v>8.8000000000000007</v>
          </cell>
          <cell r="Q163">
            <v>122</v>
          </cell>
          <cell r="R163">
            <v>4.2E+16</v>
          </cell>
          <cell r="S163">
            <v>200000000000000</v>
          </cell>
          <cell r="T163">
            <v>16.623249290397901</v>
          </cell>
          <cell r="U163">
            <v>14.301029995663981</v>
          </cell>
          <cell r="V163">
            <v>1.19</v>
          </cell>
          <cell r="W163">
            <v>3.68</v>
          </cell>
          <cell r="X163">
            <v>0.74</v>
          </cell>
          <cell r="Y163">
            <v>24.6</v>
          </cell>
          <cell r="Z163">
            <v>5.9</v>
          </cell>
          <cell r="AA163">
            <v>0.01</v>
          </cell>
          <cell r="AB163">
            <v>0</v>
          </cell>
          <cell r="AC163">
            <v>1.01</v>
          </cell>
          <cell r="AD163">
            <v>34.299999999999997</v>
          </cell>
          <cell r="AE163">
            <v>28.7</v>
          </cell>
          <cell r="AF163">
            <v>56</v>
          </cell>
          <cell r="AG163">
            <v>0</v>
          </cell>
          <cell r="AH163">
            <v>1.4</v>
          </cell>
          <cell r="AK163">
            <v>0.1</v>
          </cell>
          <cell r="AM163" t="str">
            <v>○</v>
          </cell>
        </row>
        <row r="164">
          <cell r="A164">
            <v>162</v>
          </cell>
          <cell r="F164" t="str">
            <v>40730-2</v>
          </cell>
          <cell r="G164">
            <v>56.6</v>
          </cell>
          <cell r="H164">
            <v>50</v>
          </cell>
          <cell r="I164">
            <v>0.88</v>
          </cell>
          <cell r="J164">
            <v>158</v>
          </cell>
          <cell r="K164">
            <v>1111</v>
          </cell>
          <cell r="L164">
            <v>522</v>
          </cell>
          <cell r="M164">
            <v>81</v>
          </cell>
          <cell r="N164">
            <v>31</v>
          </cell>
          <cell r="O164">
            <v>119</v>
          </cell>
          <cell r="P164">
            <v>8.5</v>
          </cell>
          <cell r="Q164">
            <v>124</v>
          </cell>
          <cell r="R164">
            <v>6.5E+16</v>
          </cell>
          <cell r="S164">
            <v>280000000000000</v>
          </cell>
          <cell r="T164">
            <v>16.812913356642856</v>
          </cell>
          <cell r="U164">
            <v>14.447158031342219</v>
          </cell>
          <cell r="V164">
            <v>1.2</v>
          </cell>
          <cell r="W164">
            <v>3.61</v>
          </cell>
          <cell r="X164">
            <v>0.77</v>
          </cell>
          <cell r="Y164">
            <v>27.9</v>
          </cell>
          <cell r="Z164">
            <v>5.9</v>
          </cell>
          <cell r="AA164">
            <v>0.01</v>
          </cell>
          <cell r="AB164">
            <v>0</v>
          </cell>
          <cell r="AC164">
            <v>1.02</v>
          </cell>
          <cell r="AD164">
            <v>34.1</v>
          </cell>
          <cell r="AE164">
            <v>28.5</v>
          </cell>
          <cell r="AF164">
            <v>56</v>
          </cell>
          <cell r="AG164">
            <v>1</v>
          </cell>
          <cell r="AH164">
            <v>1.6</v>
          </cell>
          <cell r="AI164">
            <v>10</v>
          </cell>
          <cell r="AJ164">
            <v>0</v>
          </cell>
          <cell r="AK164">
            <v>0.1</v>
          </cell>
          <cell r="AL164" t="str">
            <v>○</v>
          </cell>
          <cell r="AM164" t="str">
            <v>○</v>
          </cell>
        </row>
        <row r="165">
          <cell r="A165">
            <v>163</v>
          </cell>
          <cell r="F165">
            <v>40802</v>
          </cell>
          <cell r="G165">
            <v>60.4</v>
          </cell>
          <cell r="H165">
            <v>54</v>
          </cell>
          <cell r="I165">
            <v>0.89</v>
          </cell>
          <cell r="J165">
            <v>159</v>
          </cell>
          <cell r="K165">
            <v>1064</v>
          </cell>
          <cell r="L165">
            <v>511</v>
          </cell>
          <cell r="M165">
            <v>79</v>
          </cell>
          <cell r="N165">
            <v>29</v>
          </cell>
          <cell r="O165">
            <v>117</v>
          </cell>
          <cell r="P165">
            <v>8.8000000000000007</v>
          </cell>
          <cell r="Q165">
            <v>122</v>
          </cell>
          <cell r="R165">
            <v>3.5E+16</v>
          </cell>
          <cell r="S165">
            <v>250000000000000</v>
          </cell>
          <cell r="T165">
            <v>16.544068044350276</v>
          </cell>
          <cell r="U165">
            <v>14.397940008672037</v>
          </cell>
          <cell r="V165">
            <v>1.18</v>
          </cell>
          <cell r="W165">
            <v>3.64</v>
          </cell>
          <cell r="X165">
            <v>0.74</v>
          </cell>
          <cell r="Y165">
            <v>23.5</v>
          </cell>
          <cell r="Z165">
            <v>5.9</v>
          </cell>
          <cell r="AA165">
            <v>0.01</v>
          </cell>
          <cell r="AB165">
            <v>0.01</v>
          </cell>
          <cell r="AC165">
            <v>0.99</v>
          </cell>
          <cell r="AD165">
            <v>34</v>
          </cell>
          <cell r="AE165">
            <v>28</v>
          </cell>
          <cell r="AF165">
            <v>56.1</v>
          </cell>
          <cell r="AG165">
            <v>0</v>
          </cell>
          <cell r="AH165">
            <v>1.6</v>
          </cell>
          <cell r="AI165">
            <v>10</v>
          </cell>
          <cell r="AJ165">
            <v>0</v>
          </cell>
          <cell r="AK165">
            <v>0.1</v>
          </cell>
          <cell r="AL165" t="str">
            <v>○</v>
          </cell>
          <cell r="AM165" t="str">
            <v>○</v>
          </cell>
        </row>
        <row r="166">
          <cell r="A166">
            <v>164</v>
          </cell>
          <cell r="F166" t="str">
            <v>40804-1</v>
          </cell>
          <cell r="G166">
            <v>60.2</v>
          </cell>
          <cell r="H166">
            <v>52</v>
          </cell>
          <cell r="I166">
            <v>0.86</v>
          </cell>
          <cell r="J166">
            <v>161</v>
          </cell>
          <cell r="K166">
            <v>949</v>
          </cell>
          <cell r="L166">
            <v>460</v>
          </cell>
          <cell r="M166">
            <v>77</v>
          </cell>
          <cell r="N166">
            <v>30</v>
          </cell>
          <cell r="O166">
            <v>117</v>
          </cell>
          <cell r="P166">
            <v>8.4</v>
          </cell>
          <cell r="Q166">
            <v>116</v>
          </cell>
          <cell r="R166">
            <v>6.2E+16</v>
          </cell>
          <cell r="S166">
            <v>190000000000000</v>
          </cell>
          <cell r="T166">
            <v>16.792391689498253</v>
          </cell>
          <cell r="U166">
            <v>14.278753600952829</v>
          </cell>
          <cell r="V166">
            <v>1.17</v>
          </cell>
          <cell r="W166">
            <v>3.61</v>
          </cell>
          <cell r="X166">
            <v>0.79</v>
          </cell>
          <cell r="Y166">
            <v>24.7</v>
          </cell>
          <cell r="Z166">
            <v>5.8</v>
          </cell>
          <cell r="AA166">
            <v>0.01</v>
          </cell>
          <cell r="AB166">
            <v>0</v>
          </cell>
          <cell r="AC166">
            <v>0.99</v>
          </cell>
          <cell r="AD166">
            <v>33.700000000000003</v>
          </cell>
          <cell r="AE166">
            <v>28.7</v>
          </cell>
          <cell r="AF166">
            <v>56</v>
          </cell>
          <cell r="AG166">
            <v>3</v>
          </cell>
          <cell r="AH166">
            <v>1.6</v>
          </cell>
          <cell r="AI166">
            <v>10</v>
          </cell>
          <cell r="AJ166">
            <v>0</v>
          </cell>
          <cell r="AK166">
            <v>0.1</v>
          </cell>
          <cell r="AL166" t="str">
            <v>○</v>
          </cell>
          <cell r="AM166" t="str">
            <v>○</v>
          </cell>
        </row>
        <row r="167">
          <cell r="A167">
            <v>165</v>
          </cell>
          <cell r="F167" t="str">
            <v>40804-2</v>
          </cell>
          <cell r="G167">
            <v>60.4</v>
          </cell>
          <cell r="H167">
            <v>50</v>
          </cell>
          <cell r="I167">
            <v>0.82</v>
          </cell>
          <cell r="J167">
            <v>159</v>
          </cell>
          <cell r="K167">
            <v>992</v>
          </cell>
          <cell r="L167">
            <v>445</v>
          </cell>
          <cell r="M167">
            <v>76</v>
          </cell>
          <cell r="N167">
            <v>32</v>
          </cell>
          <cell r="O167">
            <v>117</v>
          </cell>
          <cell r="P167">
            <v>8.5</v>
          </cell>
          <cell r="Q167">
            <v>121</v>
          </cell>
          <cell r="R167">
            <v>3.7E+16</v>
          </cell>
          <cell r="S167">
            <v>290000000000000</v>
          </cell>
          <cell r="T167">
            <v>16.568201724066995</v>
          </cell>
          <cell r="U167">
            <v>14.462397997898956</v>
          </cell>
          <cell r="V167">
            <v>1.17</v>
          </cell>
          <cell r="W167">
            <v>3.6</v>
          </cell>
          <cell r="X167">
            <v>0.79</v>
          </cell>
          <cell r="Y167">
            <v>25.6</v>
          </cell>
          <cell r="Z167">
            <v>5.9</v>
          </cell>
          <cell r="AA167">
            <v>0.01</v>
          </cell>
          <cell r="AB167">
            <v>0</v>
          </cell>
          <cell r="AC167">
            <v>1.03</v>
          </cell>
          <cell r="AD167">
            <v>34</v>
          </cell>
          <cell r="AE167">
            <v>28.7</v>
          </cell>
          <cell r="AF167">
            <v>56</v>
          </cell>
          <cell r="AG167">
            <v>0</v>
          </cell>
          <cell r="AH167">
            <v>1.6</v>
          </cell>
          <cell r="AI167">
            <v>10</v>
          </cell>
          <cell r="AJ167">
            <v>0</v>
          </cell>
          <cell r="AK167">
            <v>0.1</v>
          </cell>
          <cell r="AL167" t="str">
            <v>○</v>
          </cell>
          <cell r="AM167" t="str">
            <v>○</v>
          </cell>
        </row>
        <row r="168">
          <cell r="A168">
            <v>166</v>
          </cell>
          <cell r="F168" t="str">
            <v>40804-3</v>
          </cell>
          <cell r="G168">
            <v>62.2</v>
          </cell>
          <cell r="H168">
            <v>54</v>
          </cell>
          <cell r="I168">
            <v>0.86</v>
          </cell>
          <cell r="J168">
            <v>160</v>
          </cell>
          <cell r="K168">
            <v>905</v>
          </cell>
          <cell r="L168">
            <v>463</v>
          </cell>
          <cell r="M168">
            <v>78</v>
          </cell>
          <cell r="N168">
            <v>28</v>
          </cell>
          <cell r="O168">
            <v>118</v>
          </cell>
          <cell r="P168">
            <v>8.5</v>
          </cell>
          <cell r="Q168">
            <v>119</v>
          </cell>
          <cell r="R168">
            <v>3.3E+16</v>
          </cell>
          <cell r="S168">
            <v>300000000000000</v>
          </cell>
          <cell r="T168">
            <v>16.518513939877888</v>
          </cell>
          <cell r="U168">
            <v>14.477121254719663</v>
          </cell>
          <cell r="V168">
            <v>1.1599999999999999</v>
          </cell>
          <cell r="W168">
            <v>3.61</v>
          </cell>
          <cell r="X168">
            <v>0.81</v>
          </cell>
          <cell r="Y168">
            <v>25</v>
          </cell>
          <cell r="Z168">
            <v>6</v>
          </cell>
          <cell r="AA168">
            <v>0.01</v>
          </cell>
          <cell r="AB168">
            <v>0</v>
          </cell>
          <cell r="AC168">
            <v>1.04</v>
          </cell>
          <cell r="AD168">
            <v>34.200000000000003</v>
          </cell>
          <cell r="AE168">
            <v>27.5</v>
          </cell>
          <cell r="AF168">
            <v>56</v>
          </cell>
          <cell r="AG168">
            <v>0</v>
          </cell>
          <cell r="AH168">
            <v>1.6</v>
          </cell>
          <cell r="AI168">
            <v>10</v>
          </cell>
          <cell r="AJ168">
            <v>0</v>
          </cell>
          <cell r="AK168">
            <v>0.1</v>
          </cell>
          <cell r="AL168" t="str">
            <v>○</v>
          </cell>
          <cell r="AM168" t="str">
            <v>○</v>
          </cell>
        </row>
        <row r="169">
          <cell r="A169">
            <v>167</v>
          </cell>
          <cell r="F169" t="str">
            <v>40811-1</v>
          </cell>
          <cell r="G169">
            <v>58</v>
          </cell>
          <cell r="H169">
            <v>52</v>
          </cell>
          <cell r="I169">
            <v>0.89</v>
          </cell>
          <cell r="J169">
            <v>160</v>
          </cell>
          <cell r="K169">
            <v>1175</v>
          </cell>
          <cell r="L169">
            <v>582</v>
          </cell>
          <cell r="M169">
            <v>75</v>
          </cell>
          <cell r="N169">
            <v>29</v>
          </cell>
          <cell r="O169">
            <v>117</v>
          </cell>
          <cell r="P169">
            <v>8.6999999999999993</v>
          </cell>
          <cell r="Q169">
            <v>111</v>
          </cell>
          <cell r="R169">
            <v>3.1E+16</v>
          </cell>
          <cell r="S169">
            <v>97000000000000</v>
          </cell>
          <cell r="T169">
            <v>16.491361693834271</v>
          </cell>
          <cell r="U169">
            <v>13.986771734266245</v>
          </cell>
          <cell r="V169">
            <v>1.18</v>
          </cell>
          <cell r="W169">
            <v>3.75</v>
          </cell>
          <cell r="X169">
            <v>0.78</v>
          </cell>
          <cell r="Y169">
            <v>23.7</v>
          </cell>
          <cell r="Z169">
            <v>5.6</v>
          </cell>
          <cell r="AA169">
            <v>0.01</v>
          </cell>
          <cell r="AB169">
            <v>0</v>
          </cell>
          <cell r="AC169">
            <v>0.98</v>
          </cell>
          <cell r="AD169">
            <v>33.5</v>
          </cell>
          <cell r="AE169">
            <v>28.7</v>
          </cell>
          <cell r="AF169">
            <v>56</v>
          </cell>
          <cell r="AG169">
            <v>0</v>
          </cell>
          <cell r="AH169">
            <v>1.6</v>
          </cell>
          <cell r="AI169">
            <v>20</v>
          </cell>
          <cell r="AJ169">
            <v>10</v>
          </cell>
          <cell r="AK169">
            <v>0.1</v>
          </cell>
          <cell r="AL169" t="str">
            <v>○</v>
          </cell>
          <cell r="AM169" t="str">
            <v>○</v>
          </cell>
        </row>
        <row r="170">
          <cell r="A170">
            <v>168</v>
          </cell>
          <cell r="F170" t="str">
            <v>40811-2</v>
          </cell>
          <cell r="G170">
            <v>59.8</v>
          </cell>
          <cell r="H170">
            <v>52</v>
          </cell>
          <cell r="I170">
            <v>0.86</v>
          </cell>
          <cell r="J170">
            <v>161</v>
          </cell>
          <cell r="K170">
            <v>1080</v>
          </cell>
          <cell r="L170">
            <v>590</v>
          </cell>
          <cell r="M170">
            <v>78</v>
          </cell>
          <cell r="N170">
            <v>31</v>
          </cell>
          <cell r="O170">
            <v>119</v>
          </cell>
          <cell r="P170">
            <v>8.5</v>
          </cell>
          <cell r="Q170">
            <v>110</v>
          </cell>
          <cell r="R170">
            <v>3.1E+16</v>
          </cell>
          <cell r="S170">
            <v>150000000000000</v>
          </cell>
          <cell r="T170">
            <v>16.491361693834271</v>
          </cell>
          <cell r="U170">
            <v>14.176091259055681</v>
          </cell>
          <cell r="V170">
            <v>1.17</v>
          </cell>
          <cell r="W170">
            <v>3.66</v>
          </cell>
          <cell r="X170">
            <v>0.79</v>
          </cell>
          <cell r="Y170">
            <v>22.8</v>
          </cell>
          <cell r="Z170">
            <v>5.7</v>
          </cell>
          <cell r="AA170">
            <v>0.01</v>
          </cell>
          <cell r="AB170">
            <v>0.01</v>
          </cell>
          <cell r="AC170">
            <v>0.93</v>
          </cell>
          <cell r="AD170">
            <v>33.700000000000003</v>
          </cell>
          <cell r="AE170">
            <v>27.8</v>
          </cell>
          <cell r="AF170">
            <v>56</v>
          </cell>
          <cell r="AG170">
            <v>0</v>
          </cell>
          <cell r="AH170">
            <v>1.6</v>
          </cell>
          <cell r="AI170">
            <v>20</v>
          </cell>
          <cell r="AJ170">
            <v>10</v>
          </cell>
          <cell r="AK170">
            <v>0.1</v>
          </cell>
          <cell r="AL170" t="str">
            <v>○</v>
          </cell>
          <cell r="AM170" t="str">
            <v>○</v>
          </cell>
        </row>
        <row r="171">
          <cell r="A171">
            <v>169</v>
          </cell>
          <cell r="F171" t="str">
            <v>40811-3</v>
          </cell>
          <cell r="G171">
            <v>57.2</v>
          </cell>
          <cell r="H171">
            <v>50</v>
          </cell>
          <cell r="I171">
            <v>0.87</v>
          </cell>
          <cell r="J171">
            <v>159</v>
          </cell>
          <cell r="K171">
            <v>1151</v>
          </cell>
          <cell r="L171">
            <v>580</v>
          </cell>
          <cell r="M171">
            <v>74</v>
          </cell>
          <cell r="N171">
            <v>32</v>
          </cell>
          <cell r="O171">
            <v>117</v>
          </cell>
          <cell r="P171">
            <v>8.6999999999999993</v>
          </cell>
          <cell r="Q171">
            <v>120</v>
          </cell>
          <cell r="R171">
            <v>3.1E+16</v>
          </cell>
          <cell r="S171">
            <v>120000000000000</v>
          </cell>
          <cell r="T171">
            <v>16.491361693834271</v>
          </cell>
          <cell r="U171">
            <v>14.079181246047625</v>
          </cell>
          <cell r="V171">
            <v>1.17</v>
          </cell>
          <cell r="W171">
            <v>3.67</v>
          </cell>
          <cell r="X171">
            <v>0.76</v>
          </cell>
          <cell r="Y171">
            <v>22.5</v>
          </cell>
          <cell r="Z171">
            <v>5.6</v>
          </cell>
          <cell r="AA171">
            <v>0.01</v>
          </cell>
          <cell r="AB171">
            <v>0</v>
          </cell>
          <cell r="AC171">
            <v>0.92</v>
          </cell>
          <cell r="AD171">
            <v>33.9</v>
          </cell>
          <cell r="AE171">
            <v>28.4</v>
          </cell>
          <cell r="AF171">
            <v>56</v>
          </cell>
          <cell r="AG171">
            <v>0</v>
          </cell>
          <cell r="AH171">
            <v>1.6</v>
          </cell>
          <cell r="AI171">
            <v>10</v>
          </cell>
          <cell r="AJ171">
            <v>0</v>
          </cell>
          <cell r="AK171">
            <v>0.1</v>
          </cell>
          <cell r="AL171" t="str">
            <v>○</v>
          </cell>
          <cell r="AM171" t="str">
            <v>○</v>
          </cell>
        </row>
        <row r="172">
          <cell r="A172">
            <v>170</v>
          </cell>
          <cell r="F172">
            <v>40819</v>
          </cell>
          <cell r="G172">
            <v>58.4</v>
          </cell>
          <cell r="H172">
            <v>52</v>
          </cell>
          <cell r="I172">
            <v>0.89</v>
          </cell>
          <cell r="J172">
            <v>161</v>
          </cell>
          <cell r="K172">
            <v>1089</v>
          </cell>
          <cell r="L172">
            <v>516</v>
          </cell>
          <cell r="M172">
            <v>74</v>
          </cell>
          <cell r="N172">
            <v>29</v>
          </cell>
          <cell r="O172">
            <v>113</v>
          </cell>
          <cell r="P172">
            <v>8.1</v>
          </cell>
          <cell r="Q172">
            <v>117</v>
          </cell>
          <cell r="R172">
            <v>3E+16</v>
          </cell>
          <cell r="S172">
            <v>230000000000000</v>
          </cell>
          <cell r="T172">
            <v>16.477121254719663</v>
          </cell>
          <cell r="U172">
            <v>14.361727836017593</v>
          </cell>
          <cell r="V172">
            <v>1.1599999999999999</v>
          </cell>
          <cell r="W172">
            <v>3.58</v>
          </cell>
          <cell r="X172">
            <v>0.79</v>
          </cell>
          <cell r="Y172">
            <v>25.2</v>
          </cell>
          <cell r="Z172">
            <v>5.8</v>
          </cell>
          <cell r="AA172">
            <v>0.02</v>
          </cell>
          <cell r="AB172">
            <v>0.01</v>
          </cell>
          <cell r="AC172">
            <v>1.03</v>
          </cell>
          <cell r="AD172">
            <v>33.9</v>
          </cell>
          <cell r="AE172">
            <v>29.1</v>
          </cell>
          <cell r="AF172">
            <v>56.1</v>
          </cell>
          <cell r="AG172">
            <v>0</v>
          </cell>
          <cell r="AH172">
            <v>1.6</v>
          </cell>
          <cell r="AI172">
            <v>10</v>
          </cell>
          <cell r="AJ172">
            <v>0</v>
          </cell>
          <cell r="AK172">
            <v>0.1</v>
          </cell>
          <cell r="AL172" t="str">
            <v>○</v>
          </cell>
          <cell r="AM172" t="str">
            <v>○</v>
          </cell>
        </row>
        <row r="173">
          <cell r="A173">
            <v>171</v>
          </cell>
          <cell r="F173" t="str">
            <v>40826-1</v>
          </cell>
          <cell r="G173">
            <v>62.6</v>
          </cell>
          <cell r="H173">
            <v>56</v>
          </cell>
          <cell r="I173">
            <v>0.89</v>
          </cell>
          <cell r="J173">
            <v>160</v>
          </cell>
          <cell r="K173">
            <v>1136</v>
          </cell>
          <cell r="L173">
            <v>600</v>
          </cell>
          <cell r="M173">
            <v>74</v>
          </cell>
          <cell r="N173">
            <v>29</v>
          </cell>
          <cell r="O173">
            <v>118</v>
          </cell>
          <cell r="P173">
            <v>8.4</v>
          </cell>
          <cell r="Q173">
            <v>122</v>
          </cell>
          <cell r="R173">
            <v>5.3E+16</v>
          </cell>
          <cell r="S173">
            <v>170000000000000</v>
          </cell>
          <cell r="T173">
            <v>16.724275869600788</v>
          </cell>
          <cell r="U173">
            <v>14.230448921378274</v>
          </cell>
          <cell r="V173">
            <v>1.1499999999999999</v>
          </cell>
          <cell r="W173">
            <v>3.58</v>
          </cell>
          <cell r="X173">
            <v>0.86</v>
          </cell>
          <cell r="Y173">
            <v>24.8</v>
          </cell>
          <cell r="Z173">
            <v>5.7</v>
          </cell>
          <cell r="AA173">
            <v>0.01</v>
          </cell>
          <cell r="AB173">
            <v>0.01</v>
          </cell>
          <cell r="AC173">
            <v>1.07</v>
          </cell>
          <cell r="AD173">
            <v>33.700000000000003</v>
          </cell>
          <cell r="AE173">
            <v>27.7</v>
          </cell>
          <cell r="AF173">
            <v>56</v>
          </cell>
          <cell r="AG173">
            <v>0</v>
          </cell>
          <cell r="AH173">
            <v>1.6</v>
          </cell>
          <cell r="AI173">
            <v>10</v>
          </cell>
          <cell r="AJ173">
            <v>0</v>
          </cell>
          <cell r="AK173">
            <v>0.1</v>
          </cell>
          <cell r="AL173" t="str">
            <v>○</v>
          </cell>
          <cell r="AM173" t="str">
            <v>○</v>
          </cell>
        </row>
        <row r="174">
          <cell r="A174">
            <v>172</v>
          </cell>
          <cell r="F174" t="str">
            <v>40826-2</v>
          </cell>
          <cell r="G174">
            <v>62.4</v>
          </cell>
          <cell r="H174">
            <v>54</v>
          </cell>
          <cell r="I174">
            <v>0.86</v>
          </cell>
          <cell r="J174">
            <v>159</v>
          </cell>
          <cell r="K174">
            <v>1087</v>
          </cell>
          <cell r="L174">
            <v>572</v>
          </cell>
          <cell r="M174">
            <v>73</v>
          </cell>
          <cell r="N174">
            <v>33</v>
          </cell>
          <cell r="O174">
            <v>118</v>
          </cell>
          <cell r="P174">
            <v>8.8000000000000007</v>
          </cell>
          <cell r="Q174">
            <v>124</v>
          </cell>
          <cell r="R174">
            <v>4.1E+16</v>
          </cell>
          <cell r="S174">
            <v>180000000000000</v>
          </cell>
          <cell r="T174">
            <v>16.612783856719737</v>
          </cell>
          <cell r="U174">
            <v>14.255272505103306</v>
          </cell>
          <cell r="V174">
            <v>1.1499999999999999</v>
          </cell>
          <cell r="W174">
            <v>3.74</v>
          </cell>
          <cell r="X174">
            <v>0.8</v>
          </cell>
          <cell r="Y174">
            <v>23.8</v>
          </cell>
          <cell r="Z174">
            <v>5.7</v>
          </cell>
          <cell r="AA174">
            <v>0.01</v>
          </cell>
          <cell r="AB174">
            <v>0</v>
          </cell>
          <cell r="AC174">
            <v>1.02</v>
          </cell>
          <cell r="AD174">
            <v>33</v>
          </cell>
          <cell r="AE174">
            <v>27.2</v>
          </cell>
          <cell r="AF174">
            <v>56</v>
          </cell>
          <cell r="AG174">
            <v>0</v>
          </cell>
          <cell r="AH174">
            <v>1.6</v>
          </cell>
          <cell r="AI174">
            <v>90</v>
          </cell>
          <cell r="AJ174">
            <v>0</v>
          </cell>
          <cell r="AK174">
            <v>0.1</v>
          </cell>
          <cell r="AL174" t="str">
            <v>○</v>
          </cell>
          <cell r="AM174" t="str">
            <v>○</v>
          </cell>
        </row>
        <row r="175">
          <cell r="A175">
            <v>173</v>
          </cell>
          <cell r="F175" t="str">
            <v>40826-3</v>
          </cell>
          <cell r="G175">
            <v>59.6</v>
          </cell>
          <cell r="H175">
            <v>52</v>
          </cell>
          <cell r="I175">
            <v>0.87</v>
          </cell>
          <cell r="J175">
            <v>160</v>
          </cell>
          <cell r="K175">
            <v>1048</v>
          </cell>
          <cell r="L175">
            <v>605</v>
          </cell>
          <cell r="M175">
            <v>80</v>
          </cell>
          <cell r="N175">
            <v>33</v>
          </cell>
          <cell r="O175">
            <v>118</v>
          </cell>
          <cell r="P175">
            <v>8.5</v>
          </cell>
          <cell r="Q175">
            <v>117</v>
          </cell>
          <cell r="R175">
            <v>3.1E+16</v>
          </cell>
          <cell r="S175">
            <v>220000000000000</v>
          </cell>
          <cell r="T175">
            <v>16.491361693834271</v>
          </cell>
          <cell r="U175">
            <v>14.342422680822207</v>
          </cell>
          <cell r="V175">
            <v>1.1100000000000001</v>
          </cell>
          <cell r="W175">
            <v>3.61</v>
          </cell>
          <cell r="X175">
            <v>0.81</v>
          </cell>
          <cell r="Y175">
            <v>23.6</v>
          </cell>
          <cell r="Z175">
            <v>5.7</v>
          </cell>
          <cell r="AA175">
            <v>0.01</v>
          </cell>
          <cell r="AB175">
            <v>0</v>
          </cell>
          <cell r="AC175">
            <v>0.99</v>
          </cell>
          <cell r="AD175">
            <v>33.799999999999997</v>
          </cell>
          <cell r="AE175">
            <v>27.6</v>
          </cell>
          <cell r="AF175">
            <v>56</v>
          </cell>
          <cell r="AG175">
            <v>0</v>
          </cell>
          <cell r="AH175">
            <v>1.6</v>
          </cell>
          <cell r="AI175">
            <v>10</v>
          </cell>
          <cell r="AJ175">
            <v>0</v>
          </cell>
          <cell r="AK175">
            <v>0.1</v>
          </cell>
          <cell r="AL175" t="str">
            <v>○</v>
          </cell>
          <cell r="AM175" t="str">
            <v>○</v>
          </cell>
        </row>
        <row r="176">
          <cell r="A176">
            <v>174</v>
          </cell>
          <cell r="F176" t="str">
            <v>40901-1</v>
          </cell>
          <cell r="G176">
            <v>62.2</v>
          </cell>
          <cell r="H176">
            <v>54</v>
          </cell>
          <cell r="I176">
            <v>0.86</v>
          </cell>
          <cell r="J176">
            <v>161</v>
          </cell>
          <cell r="K176">
            <v>893</v>
          </cell>
          <cell r="L176">
            <v>588</v>
          </cell>
          <cell r="M176">
            <v>74</v>
          </cell>
          <cell r="N176">
            <v>29</v>
          </cell>
          <cell r="O176">
            <v>120</v>
          </cell>
          <cell r="P176">
            <v>8.5</v>
          </cell>
          <cell r="Q176">
            <v>114</v>
          </cell>
          <cell r="R176">
            <v>3.1E+16</v>
          </cell>
          <cell r="S176">
            <v>120000000000000</v>
          </cell>
          <cell r="T176">
            <v>16.491361693834271</v>
          </cell>
          <cell r="U176">
            <v>14.079181246047625</v>
          </cell>
          <cell r="V176">
            <v>1.1499999999999999</v>
          </cell>
          <cell r="W176">
            <v>3.68</v>
          </cell>
          <cell r="X176">
            <v>0.82</v>
          </cell>
          <cell r="Y176">
            <v>23.2</v>
          </cell>
          <cell r="Z176">
            <v>5.7</v>
          </cell>
          <cell r="AA176">
            <v>0.01</v>
          </cell>
          <cell r="AB176">
            <v>0</v>
          </cell>
          <cell r="AC176">
            <v>0.99</v>
          </cell>
          <cell r="AD176">
            <v>33.5</v>
          </cell>
          <cell r="AE176">
            <v>27.5</v>
          </cell>
          <cell r="AF176">
            <v>56</v>
          </cell>
          <cell r="AG176">
            <v>0</v>
          </cell>
          <cell r="AH176">
            <v>1.5</v>
          </cell>
          <cell r="AI176">
            <v>10</v>
          </cell>
          <cell r="AJ176">
            <v>0</v>
          </cell>
          <cell r="AK176">
            <v>0.1</v>
          </cell>
          <cell r="AL176" t="str">
            <v>○</v>
          </cell>
          <cell r="AM176" t="str">
            <v>○</v>
          </cell>
        </row>
        <row r="177">
          <cell r="A177">
            <v>175</v>
          </cell>
          <cell r="F177" t="str">
            <v>40901-2</v>
          </cell>
          <cell r="G177">
            <v>64</v>
          </cell>
          <cell r="H177">
            <v>56</v>
          </cell>
          <cell r="I177">
            <v>0.87</v>
          </cell>
          <cell r="J177">
            <v>160</v>
          </cell>
          <cell r="K177">
            <v>875</v>
          </cell>
          <cell r="L177">
            <v>569</v>
          </cell>
          <cell r="M177">
            <v>78</v>
          </cell>
          <cell r="N177">
            <v>30</v>
          </cell>
          <cell r="O177">
            <v>119</v>
          </cell>
          <cell r="P177">
            <v>8.5</v>
          </cell>
          <cell r="Q177">
            <v>121</v>
          </cell>
          <cell r="R177">
            <v>3.3E+16</v>
          </cell>
          <cell r="S177">
            <v>260000000000000</v>
          </cell>
          <cell r="T177">
            <v>16.518513939877888</v>
          </cell>
          <cell r="U177">
            <v>14.414973347970818</v>
          </cell>
          <cell r="V177">
            <v>1.1599999999999999</v>
          </cell>
          <cell r="W177">
            <v>3.64</v>
          </cell>
          <cell r="X177">
            <v>0.74</v>
          </cell>
          <cell r="Y177">
            <v>23.8</v>
          </cell>
          <cell r="Z177">
            <v>5.8</v>
          </cell>
          <cell r="AA177">
            <v>0</v>
          </cell>
          <cell r="AB177">
            <v>0.01</v>
          </cell>
          <cell r="AC177">
            <v>1</v>
          </cell>
          <cell r="AD177">
            <v>32.1</v>
          </cell>
          <cell r="AE177">
            <v>27.7</v>
          </cell>
          <cell r="AF177">
            <v>56</v>
          </cell>
          <cell r="AG177">
            <v>0</v>
          </cell>
          <cell r="AH177">
            <v>1.5</v>
          </cell>
          <cell r="AI177">
            <v>40</v>
          </cell>
          <cell r="AJ177">
            <v>0</v>
          </cell>
          <cell r="AK177">
            <v>0.1</v>
          </cell>
          <cell r="AL177" t="str">
            <v>○</v>
          </cell>
          <cell r="AM177" t="str">
            <v>○</v>
          </cell>
        </row>
        <row r="178">
          <cell r="A178">
            <v>176</v>
          </cell>
          <cell r="F178" t="str">
            <v>40901-3</v>
          </cell>
          <cell r="G178">
            <v>60.8</v>
          </cell>
          <cell r="H178">
            <v>52</v>
          </cell>
          <cell r="I178">
            <v>0.85</v>
          </cell>
          <cell r="J178">
            <v>160</v>
          </cell>
          <cell r="K178">
            <v>1004</v>
          </cell>
          <cell r="L178">
            <v>538</v>
          </cell>
          <cell r="M178">
            <v>84</v>
          </cell>
          <cell r="N178">
            <v>30</v>
          </cell>
          <cell r="O178">
            <v>119</v>
          </cell>
          <cell r="P178">
            <v>8.5</v>
          </cell>
          <cell r="Q178">
            <v>119</v>
          </cell>
          <cell r="R178">
            <v>2.6E+16</v>
          </cell>
          <cell r="S178">
            <v>120000000000000</v>
          </cell>
          <cell r="T178">
            <v>16.414973347970818</v>
          </cell>
          <cell r="U178">
            <v>14.079181246047625</v>
          </cell>
          <cell r="V178">
            <v>1.1100000000000001</v>
          </cell>
          <cell r="W178">
            <v>3.64</v>
          </cell>
          <cell r="X178">
            <v>0.82</v>
          </cell>
          <cell r="Y178">
            <v>23.2</v>
          </cell>
          <cell r="Z178">
            <v>5.7</v>
          </cell>
          <cell r="AA178">
            <v>0</v>
          </cell>
          <cell r="AB178">
            <v>0</v>
          </cell>
          <cell r="AC178">
            <v>1.19</v>
          </cell>
          <cell r="AD178">
            <v>33.200000000000003</v>
          </cell>
          <cell r="AE178">
            <v>27.8</v>
          </cell>
          <cell r="AF178">
            <v>56</v>
          </cell>
          <cell r="AG178">
            <v>0</v>
          </cell>
          <cell r="AH178">
            <v>1.5</v>
          </cell>
          <cell r="AI178">
            <v>10</v>
          </cell>
          <cell r="AJ178">
            <v>0</v>
          </cell>
          <cell r="AK178">
            <v>0.1</v>
          </cell>
          <cell r="AL178" t="str">
            <v>○</v>
          </cell>
          <cell r="AM178" t="str">
            <v>○</v>
          </cell>
        </row>
        <row r="179">
          <cell r="A179">
            <v>177</v>
          </cell>
          <cell r="F179" t="str">
            <v>40909-1</v>
          </cell>
          <cell r="G179">
            <v>58.8</v>
          </cell>
          <cell r="H179">
            <v>52</v>
          </cell>
          <cell r="I179">
            <v>0.88</v>
          </cell>
          <cell r="J179">
            <v>160</v>
          </cell>
          <cell r="K179">
            <v>1083</v>
          </cell>
          <cell r="L179">
            <v>507</v>
          </cell>
          <cell r="M179">
            <v>77</v>
          </cell>
          <cell r="N179">
            <v>31</v>
          </cell>
          <cell r="O179">
            <v>120</v>
          </cell>
          <cell r="P179">
            <v>8.5</v>
          </cell>
          <cell r="Q179">
            <v>119</v>
          </cell>
          <cell r="R179">
            <v>3.7E+16</v>
          </cell>
          <cell r="S179">
            <v>110000000000000</v>
          </cell>
          <cell r="T179">
            <v>16.568201724066995</v>
          </cell>
          <cell r="U179">
            <v>14.041392685158225</v>
          </cell>
          <cell r="V179">
            <v>1.1399999999999999</v>
          </cell>
          <cell r="W179">
            <v>3.65</v>
          </cell>
          <cell r="X179">
            <v>0.79</v>
          </cell>
          <cell r="Y179">
            <v>24.3</v>
          </cell>
          <cell r="Z179">
            <v>5.7</v>
          </cell>
          <cell r="AA179">
            <v>0</v>
          </cell>
          <cell r="AB179">
            <v>0.01</v>
          </cell>
          <cell r="AC179">
            <v>1.02</v>
          </cell>
          <cell r="AD179">
            <v>33.299999999999997</v>
          </cell>
          <cell r="AE179">
            <v>27.8</v>
          </cell>
          <cell r="AF179">
            <v>56</v>
          </cell>
          <cell r="AG179">
            <v>0</v>
          </cell>
          <cell r="AH179">
            <v>1.6</v>
          </cell>
          <cell r="AI179">
            <v>30</v>
          </cell>
          <cell r="AJ179">
            <v>0</v>
          </cell>
          <cell r="AK179">
            <v>0.1</v>
          </cell>
          <cell r="AL179" t="str">
            <v>○</v>
          </cell>
          <cell r="AM179" t="str">
            <v>○</v>
          </cell>
        </row>
        <row r="180">
          <cell r="A180">
            <v>178</v>
          </cell>
          <cell r="F180" t="str">
            <v>40909-2</v>
          </cell>
          <cell r="G180">
            <v>57.6</v>
          </cell>
          <cell r="H180">
            <v>54</v>
          </cell>
          <cell r="I180">
            <v>0.93</v>
          </cell>
          <cell r="J180">
            <v>158</v>
          </cell>
          <cell r="K180">
            <v>1137</v>
          </cell>
          <cell r="L180">
            <v>494</v>
          </cell>
          <cell r="M180">
            <v>78</v>
          </cell>
          <cell r="N180">
            <v>32</v>
          </cell>
          <cell r="O180">
            <v>118</v>
          </cell>
          <cell r="P180">
            <v>8.4</v>
          </cell>
          <cell r="Q180">
            <v>118</v>
          </cell>
          <cell r="R180">
            <v>6E+16</v>
          </cell>
          <cell r="S180">
            <v>200000000000000</v>
          </cell>
          <cell r="T180">
            <v>16.778151250383644</v>
          </cell>
          <cell r="U180">
            <v>14.301029995663981</v>
          </cell>
          <cell r="V180">
            <v>1.1399999999999999</v>
          </cell>
          <cell r="W180">
            <v>3.7</v>
          </cell>
          <cell r="X180">
            <v>0.87</v>
          </cell>
          <cell r="Y180">
            <v>23.8</v>
          </cell>
          <cell r="Z180">
            <v>5.6</v>
          </cell>
          <cell r="AA180">
            <v>0.01</v>
          </cell>
          <cell r="AB180">
            <v>0.01</v>
          </cell>
          <cell r="AC180">
            <v>0.94</v>
          </cell>
          <cell r="AD180">
            <v>34</v>
          </cell>
          <cell r="AE180">
            <v>28.5</v>
          </cell>
          <cell r="AF180">
            <v>56</v>
          </cell>
          <cell r="AG180">
            <v>0</v>
          </cell>
          <cell r="AH180">
            <v>1.4</v>
          </cell>
          <cell r="AI180">
            <v>10</v>
          </cell>
          <cell r="AJ180">
            <v>0</v>
          </cell>
          <cell r="AK180">
            <v>0.1</v>
          </cell>
          <cell r="AL180" t="str">
            <v>○</v>
          </cell>
          <cell r="AM180" t="str">
            <v>○</v>
          </cell>
        </row>
        <row r="181">
          <cell r="A181">
            <v>179</v>
          </cell>
          <cell r="F181" t="str">
            <v>40909-3</v>
          </cell>
          <cell r="G181">
            <v>58.2</v>
          </cell>
          <cell r="H181">
            <v>56</v>
          </cell>
          <cell r="I181">
            <v>0.96</v>
          </cell>
          <cell r="J181">
            <v>159</v>
          </cell>
          <cell r="K181">
            <v>1045</v>
          </cell>
          <cell r="L181">
            <v>532</v>
          </cell>
          <cell r="M181">
            <v>82</v>
          </cell>
          <cell r="N181">
            <v>32</v>
          </cell>
          <cell r="O181">
            <v>119</v>
          </cell>
          <cell r="P181">
            <v>7.9</v>
          </cell>
          <cell r="Q181">
            <v>113</v>
          </cell>
          <cell r="R181">
            <v>5E+16</v>
          </cell>
          <cell r="S181">
            <v>140000000000000</v>
          </cell>
          <cell r="T181">
            <v>16.698970004336019</v>
          </cell>
          <cell r="U181">
            <v>14.146128035678238</v>
          </cell>
          <cell r="V181">
            <v>1.1299999999999999</v>
          </cell>
          <cell r="W181">
            <v>3.66</v>
          </cell>
          <cell r="X181">
            <v>0.86</v>
          </cell>
          <cell r="Y181">
            <v>25.1</v>
          </cell>
          <cell r="Z181">
            <v>5.7</v>
          </cell>
          <cell r="AA181">
            <v>0</v>
          </cell>
          <cell r="AB181">
            <v>0</v>
          </cell>
          <cell r="AC181">
            <v>0.98</v>
          </cell>
          <cell r="AD181">
            <v>33.5</v>
          </cell>
          <cell r="AE181">
            <v>29.1</v>
          </cell>
          <cell r="AF181">
            <v>56</v>
          </cell>
          <cell r="AG181">
            <v>0</v>
          </cell>
          <cell r="AH181">
            <v>1.4</v>
          </cell>
          <cell r="AI181">
            <v>10</v>
          </cell>
          <cell r="AJ181">
            <v>0</v>
          </cell>
          <cell r="AK181">
            <v>0.1</v>
          </cell>
          <cell r="AL181" t="str">
            <v>○</v>
          </cell>
          <cell r="AM181" t="str">
            <v>○</v>
          </cell>
        </row>
        <row r="182">
          <cell r="A182">
            <v>180</v>
          </cell>
          <cell r="F182" t="str">
            <v>40910-1</v>
          </cell>
          <cell r="G182">
            <v>58.8</v>
          </cell>
          <cell r="H182">
            <v>52</v>
          </cell>
          <cell r="I182">
            <v>0.88</v>
          </cell>
          <cell r="J182">
            <v>158</v>
          </cell>
          <cell r="K182">
            <v>1157</v>
          </cell>
          <cell r="L182">
            <v>535</v>
          </cell>
          <cell r="M182">
            <v>78</v>
          </cell>
          <cell r="N182">
            <v>29</v>
          </cell>
          <cell r="O182">
            <v>114</v>
          </cell>
          <cell r="P182">
            <v>8.3000000000000007</v>
          </cell>
          <cell r="Q182">
            <v>119</v>
          </cell>
          <cell r="R182">
            <v>4E+16</v>
          </cell>
          <cell r="S182">
            <v>220000000000000</v>
          </cell>
          <cell r="T182">
            <v>16.602059991327963</v>
          </cell>
          <cell r="U182">
            <v>14.342422680822207</v>
          </cell>
          <cell r="V182">
            <v>1.1399999999999999</v>
          </cell>
          <cell r="W182">
            <v>3.65</v>
          </cell>
          <cell r="X182">
            <v>0.88</v>
          </cell>
          <cell r="Y182">
            <v>23.5</v>
          </cell>
          <cell r="Z182">
            <v>5.6</v>
          </cell>
          <cell r="AA182">
            <v>0.01</v>
          </cell>
          <cell r="AB182">
            <v>0</v>
          </cell>
          <cell r="AC182">
            <v>0.96</v>
          </cell>
          <cell r="AD182">
            <v>33.700000000000003</v>
          </cell>
          <cell r="AE182">
            <v>28.5</v>
          </cell>
          <cell r="AF182">
            <v>56</v>
          </cell>
          <cell r="AG182">
            <v>0</v>
          </cell>
          <cell r="AH182">
            <v>1.6</v>
          </cell>
          <cell r="AI182">
            <v>10</v>
          </cell>
          <cell r="AJ182">
            <v>0</v>
          </cell>
          <cell r="AK182">
            <v>0.1</v>
          </cell>
          <cell r="AL182" t="str">
            <v>○</v>
          </cell>
          <cell r="AM182" t="str">
            <v>○</v>
          </cell>
        </row>
        <row r="183">
          <cell r="A183">
            <v>181</v>
          </cell>
          <cell r="F183" t="str">
            <v>40910-2</v>
          </cell>
          <cell r="G183">
            <v>56.6</v>
          </cell>
          <cell r="H183">
            <v>50</v>
          </cell>
          <cell r="I183">
            <v>0.88</v>
          </cell>
          <cell r="J183">
            <v>159</v>
          </cell>
          <cell r="K183">
            <v>1080</v>
          </cell>
          <cell r="L183">
            <v>527</v>
          </cell>
          <cell r="M183">
            <v>81</v>
          </cell>
          <cell r="N183">
            <v>32</v>
          </cell>
          <cell r="O183">
            <v>119</v>
          </cell>
          <cell r="P183">
            <v>8.5</v>
          </cell>
          <cell r="Q183">
            <v>117</v>
          </cell>
          <cell r="R183">
            <v>6.5E+16</v>
          </cell>
          <cell r="S183">
            <v>260000000000000</v>
          </cell>
          <cell r="T183">
            <v>16.812913356642856</v>
          </cell>
          <cell r="U183">
            <v>14.414973347970818</v>
          </cell>
          <cell r="V183">
            <v>1.1499999999999999</v>
          </cell>
          <cell r="W183">
            <v>3.71</v>
          </cell>
          <cell r="X183">
            <v>0.8</v>
          </cell>
          <cell r="Y183">
            <v>23.5</v>
          </cell>
          <cell r="Z183">
            <v>5.7</v>
          </cell>
          <cell r="AA183">
            <v>0.01</v>
          </cell>
          <cell r="AB183">
            <v>0</v>
          </cell>
          <cell r="AC183">
            <v>0.98</v>
          </cell>
          <cell r="AD183">
            <v>32.799999999999997</v>
          </cell>
          <cell r="AE183">
            <v>28.6</v>
          </cell>
          <cell r="AF183">
            <v>56</v>
          </cell>
          <cell r="AG183">
            <v>0</v>
          </cell>
          <cell r="AH183">
            <v>1.6</v>
          </cell>
          <cell r="AI183">
            <v>20</v>
          </cell>
          <cell r="AJ183">
            <v>0</v>
          </cell>
          <cell r="AK183">
            <v>0.1</v>
          </cell>
          <cell r="AL183" t="str">
            <v>○</v>
          </cell>
          <cell r="AM183" t="str">
            <v>○</v>
          </cell>
        </row>
        <row r="184">
          <cell r="A184">
            <v>182</v>
          </cell>
          <cell r="F184" t="str">
            <v>40910-3</v>
          </cell>
          <cell r="G184">
            <v>59</v>
          </cell>
          <cell r="H184">
            <v>52</v>
          </cell>
          <cell r="I184">
            <v>0.88</v>
          </cell>
          <cell r="J184">
            <v>159</v>
          </cell>
          <cell r="K184">
            <v>1156</v>
          </cell>
          <cell r="L184">
            <v>496</v>
          </cell>
          <cell r="M184">
            <v>76</v>
          </cell>
          <cell r="N184">
            <v>31</v>
          </cell>
          <cell r="O184">
            <v>118</v>
          </cell>
          <cell r="P184">
            <v>8.6</v>
          </cell>
          <cell r="Q184">
            <v>123</v>
          </cell>
          <cell r="R184">
            <v>4.5E+16</v>
          </cell>
          <cell r="S184">
            <v>280000000000000</v>
          </cell>
          <cell r="T184">
            <v>16.653212513775344</v>
          </cell>
          <cell r="U184">
            <v>14.447158031342219</v>
          </cell>
          <cell r="V184">
            <v>1.1599999999999999</v>
          </cell>
          <cell r="W184">
            <v>3.65</v>
          </cell>
          <cell r="X184">
            <v>0.79</v>
          </cell>
          <cell r="Y184">
            <v>24.5</v>
          </cell>
          <cell r="Z184">
            <v>5.6</v>
          </cell>
          <cell r="AA184">
            <v>0</v>
          </cell>
          <cell r="AB184">
            <v>0</v>
          </cell>
          <cell r="AC184">
            <v>0.94</v>
          </cell>
          <cell r="AD184">
            <v>33.1</v>
          </cell>
          <cell r="AE184">
            <v>29</v>
          </cell>
          <cell r="AF184">
            <v>56</v>
          </cell>
          <cell r="AG184">
            <v>0</v>
          </cell>
          <cell r="AH184">
            <v>1.5</v>
          </cell>
          <cell r="AK184">
            <v>0.1</v>
          </cell>
          <cell r="AM184" t="str">
            <v>○</v>
          </cell>
        </row>
        <row r="185">
          <cell r="A185">
            <v>183</v>
          </cell>
          <cell r="F185">
            <v>40913</v>
          </cell>
          <cell r="G185">
            <v>60.8</v>
          </cell>
          <cell r="H185">
            <v>54</v>
          </cell>
          <cell r="I185">
            <v>0.88</v>
          </cell>
          <cell r="J185">
            <v>159</v>
          </cell>
          <cell r="K185">
            <v>955</v>
          </cell>
          <cell r="L185">
            <v>465</v>
          </cell>
          <cell r="M185">
            <v>76</v>
          </cell>
          <cell r="N185">
            <v>31</v>
          </cell>
          <cell r="O185">
            <v>118</v>
          </cell>
          <cell r="P185">
            <v>8.3000000000000007</v>
          </cell>
          <cell r="Q185">
            <v>115</v>
          </cell>
          <cell r="R185">
            <v>3.3E+16</v>
          </cell>
          <cell r="S185">
            <v>220000000000000</v>
          </cell>
          <cell r="T185">
            <v>16.518513939877888</v>
          </cell>
          <cell r="U185">
            <v>14.342422680822207</v>
          </cell>
          <cell r="V185">
            <v>1.1200000000000001</v>
          </cell>
          <cell r="W185">
            <v>3.68</v>
          </cell>
          <cell r="X185">
            <v>0.76</v>
          </cell>
          <cell r="Y185">
            <v>23.8</v>
          </cell>
          <cell r="Z185">
            <v>5.9</v>
          </cell>
          <cell r="AA185">
            <v>0.01</v>
          </cell>
          <cell r="AB185">
            <v>0.01</v>
          </cell>
          <cell r="AC185">
            <v>1.05</v>
          </cell>
          <cell r="AD185">
            <v>33</v>
          </cell>
          <cell r="AE185">
            <v>28.7</v>
          </cell>
          <cell r="AF185">
            <v>56.1</v>
          </cell>
          <cell r="AG185">
            <v>0</v>
          </cell>
          <cell r="AH185">
            <v>1.6</v>
          </cell>
          <cell r="AI185">
            <v>10</v>
          </cell>
          <cell r="AJ185">
            <v>0</v>
          </cell>
          <cell r="AK185">
            <v>0.1</v>
          </cell>
          <cell r="AL185" t="str">
            <v>○</v>
          </cell>
          <cell r="AM185" t="str">
            <v>○</v>
          </cell>
        </row>
        <row r="186">
          <cell r="A186">
            <v>184</v>
          </cell>
          <cell r="F186" t="str">
            <v>40916-1</v>
          </cell>
          <cell r="G186">
            <v>60.8</v>
          </cell>
          <cell r="H186">
            <v>54</v>
          </cell>
          <cell r="I186">
            <v>0.88</v>
          </cell>
          <cell r="J186">
            <v>158</v>
          </cell>
          <cell r="K186">
            <v>1065</v>
          </cell>
          <cell r="L186">
            <v>479</v>
          </cell>
          <cell r="M186">
            <v>74</v>
          </cell>
          <cell r="N186">
            <v>30</v>
          </cell>
          <cell r="O186">
            <v>119</v>
          </cell>
          <cell r="P186">
            <v>8.5</v>
          </cell>
          <cell r="Q186">
            <v>115</v>
          </cell>
          <cell r="R186">
            <v>3.6E+16</v>
          </cell>
          <cell r="S186">
            <v>240000000000000</v>
          </cell>
          <cell r="T186">
            <v>16.556302500767288</v>
          </cell>
          <cell r="U186">
            <v>14.380211241711606</v>
          </cell>
          <cell r="V186">
            <v>1.1399999999999999</v>
          </cell>
          <cell r="W186">
            <v>3.8</v>
          </cell>
          <cell r="X186">
            <v>0.85</v>
          </cell>
          <cell r="Y186">
            <v>23.8</v>
          </cell>
          <cell r="Z186">
            <v>5.6</v>
          </cell>
          <cell r="AA186">
            <v>0.01</v>
          </cell>
          <cell r="AB186">
            <v>0</v>
          </cell>
          <cell r="AC186">
            <v>0.94</v>
          </cell>
          <cell r="AD186">
            <v>32.4</v>
          </cell>
          <cell r="AE186">
            <v>27.6</v>
          </cell>
          <cell r="AF186">
            <v>56</v>
          </cell>
          <cell r="AG186">
            <v>0</v>
          </cell>
          <cell r="AH186">
            <v>1.6</v>
          </cell>
          <cell r="AI186">
            <v>10</v>
          </cell>
          <cell r="AJ186">
            <v>0</v>
          </cell>
          <cell r="AK186">
            <v>0.1</v>
          </cell>
          <cell r="AL186" t="str">
            <v>○</v>
          </cell>
        </row>
        <row r="187">
          <cell r="A187">
            <v>185</v>
          </cell>
          <cell r="F187" t="str">
            <v>40916-2</v>
          </cell>
          <cell r="G187">
            <v>60.4</v>
          </cell>
          <cell r="H187">
            <v>54</v>
          </cell>
          <cell r="I187">
            <v>0.89</v>
          </cell>
          <cell r="J187">
            <v>158</v>
          </cell>
          <cell r="K187">
            <v>1078</v>
          </cell>
          <cell r="L187">
            <v>538</v>
          </cell>
          <cell r="M187">
            <v>70</v>
          </cell>
          <cell r="N187">
            <v>29</v>
          </cell>
          <cell r="O187">
            <v>109</v>
          </cell>
          <cell r="P187">
            <v>8.4</v>
          </cell>
          <cell r="Q187">
            <v>114</v>
          </cell>
          <cell r="R187">
            <v>3.8E+16</v>
          </cell>
          <cell r="S187">
            <v>130000000000000</v>
          </cell>
          <cell r="T187">
            <v>16.57978359661681</v>
          </cell>
          <cell r="U187">
            <v>14.113943352306837</v>
          </cell>
          <cell r="V187">
            <v>1.1299999999999999</v>
          </cell>
          <cell r="W187">
            <v>3.74</v>
          </cell>
          <cell r="X187">
            <v>0.82</v>
          </cell>
          <cell r="Y187">
            <v>23</v>
          </cell>
          <cell r="Z187">
            <v>5.6</v>
          </cell>
          <cell r="AA187">
            <v>0</v>
          </cell>
          <cell r="AB187">
            <v>0</v>
          </cell>
          <cell r="AC187">
            <v>0.93</v>
          </cell>
          <cell r="AD187">
            <v>33.200000000000003</v>
          </cell>
          <cell r="AE187">
            <v>28.3</v>
          </cell>
          <cell r="AF187">
            <v>56</v>
          </cell>
          <cell r="AG187">
            <v>0</v>
          </cell>
          <cell r="AH187">
            <v>1.6</v>
          </cell>
          <cell r="AI187">
            <v>10</v>
          </cell>
          <cell r="AJ187">
            <v>0</v>
          </cell>
          <cell r="AK187">
            <v>0.1</v>
          </cell>
          <cell r="AL187" t="str">
            <v>○</v>
          </cell>
          <cell r="AM187" t="str">
            <v>○</v>
          </cell>
        </row>
        <row r="188">
          <cell r="A188">
            <v>186</v>
          </cell>
          <cell r="F188" t="str">
            <v>40916-3</v>
          </cell>
          <cell r="G188">
            <v>57.8</v>
          </cell>
          <cell r="H188">
            <v>52</v>
          </cell>
          <cell r="I188">
            <v>0.89</v>
          </cell>
          <cell r="J188">
            <v>157</v>
          </cell>
          <cell r="K188">
            <v>1196</v>
          </cell>
          <cell r="L188">
            <v>520</v>
          </cell>
          <cell r="M188">
            <v>75</v>
          </cell>
          <cell r="N188">
            <v>32</v>
          </cell>
          <cell r="O188">
            <v>122</v>
          </cell>
          <cell r="P188">
            <v>7.8</v>
          </cell>
          <cell r="Q188">
            <v>112</v>
          </cell>
          <cell r="R188">
            <v>6.7E+16</v>
          </cell>
          <cell r="S188">
            <v>260000000000000</v>
          </cell>
          <cell r="T188">
            <v>16.826074802700827</v>
          </cell>
          <cell r="U188">
            <v>14.414973347970818</v>
          </cell>
          <cell r="V188">
            <v>1.1499999999999999</v>
          </cell>
          <cell r="W188">
            <v>3.69</v>
          </cell>
          <cell r="X188">
            <v>0.81</v>
          </cell>
          <cell r="Y188">
            <v>23.6</v>
          </cell>
          <cell r="Z188">
            <v>5.8</v>
          </cell>
          <cell r="AA188">
            <v>0</v>
          </cell>
          <cell r="AB188">
            <v>0</v>
          </cell>
          <cell r="AC188">
            <v>1.01</v>
          </cell>
          <cell r="AD188">
            <v>33.200000000000003</v>
          </cell>
          <cell r="AE188">
            <v>28.4</v>
          </cell>
          <cell r="AF188">
            <v>56</v>
          </cell>
          <cell r="AG188">
            <v>0</v>
          </cell>
          <cell r="AH188">
            <v>1.6</v>
          </cell>
          <cell r="AI188">
            <v>10</v>
          </cell>
          <cell r="AJ188">
            <v>0</v>
          </cell>
          <cell r="AK188">
            <v>0.1</v>
          </cell>
          <cell r="AL188" t="str">
            <v>○</v>
          </cell>
          <cell r="AM188" t="str">
            <v>○</v>
          </cell>
        </row>
        <row r="189">
          <cell r="A189">
            <v>187</v>
          </cell>
          <cell r="F189" t="str">
            <v>40923-1</v>
          </cell>
          <cell r="G189">
            <v>59.4</v>
          </cell>
          <cell r="H189">
            <v>52</v>
          </cell>
          <cell r="I189">
            <v>0.87</v>
          </cell>
          <cell r="J189">
            <v>158</v>
          </cell>
          <cell r="K189">
            <v>1005</v>
          </cell>
          <cell r="L189">
            <v>548</v>
          </cell>
          <cell r="M189">
            <v>79</v>
          </cell>
          <cell r="N189">
            <v>31</v>
          </cell>
          <cell r="O189">
            <v>122</v>
          </cell>
          <cell r="P189">
            <v>8.6999999999999993</v>
          </cell>
          <cell r="Q189">
            <v>116</v>
          </cell>
          <cell r="R189">
            <v>3.7E+16</v>
          </cell>
          <cell r="S189">
            <v>210000000000000</v>
          </cell>
          <cell r="T189">
            <v>16.568201724066995</v>
          </cell>
          <cell r="U189">
            <v>14.32221929473392</v>
          </cell>
          <cell r="V189">
            <v>1.1499999999999999</v>
          </cell>
          <cell r="W189">
            <v>3.66</v>
          </cell>
          <cell r="X189">
            <v>0.83</v>
          </cell>
          <cell r="Y189">
            <v>24.5</v>
          </cell>
          <cell r="Z189">
            <v>5.7</v>
          </cell>
          <cell r="AA189">
            <v>0.01</v>
          </cell>
          <cell r="AB189">
            <v>0</v>
          </cell>
          <cell r="AC189">
            <v>0.94</v>
          </cell>
          <cell r="AD189">
            <v>33.700000000000003</v>
          </cell>
          <cell r="AE189">
            <v>28</v>
          </cell>
          <cell r="AF189">
            <v>56</v>
          </cell>
          <cell r="AG189">
            <v>0</v>
          </cell>
          <cell r="AH189">
            <v>1.6</v>
          </cell>
          <cell r="AI189">
            <v>10</v>
          </cell>
          <cell r="AJ189">
            <v>0</v>
          </cell>
          <cell r="AK189">
            <v>0.1</v>
          </cell>
          <cell r="AL189" t="str">
            <v>○</v>
          </cell>
          <cell r="AM189" t="str">
            <v>○</v>
          </cell>
        </row>
        <row r="190">
          <cell r="A190">
            <v>188</v>
          </cell>
          <cell r="F190" t="str">
            <v>40923-2</v>
          </cell>
          <cell r="G190">
            <v>60.2</v>
          </cell>
          <cell r="H190">
            <v>52</v>
          </cell>
          <cell r="I190">
            <v>0.86</v>
          </cell>
          <cell r="J190">
            <v>158</v>
          </cell>
          <cell r="K190">
            <v>1070</v>
          </cell>
          <cell r="L190">
            <v>482</v>
          </cell>
          <cell r="M190">
            <v>77</v>
          </cell>
          <cell r="N190">
            <v>30</v>
          </cell>
          <cell r="O190">
            <v>121</v>
          </cell>
          <cell r="P190">
            <v>8.1999999999999993</v>
          </cell>
          <cell r="Q190">
            <v>113</v>
          </cell>
          <cell r="R190">
            <v>4.1E+16</v>
          </cell>
          <cell r="S190">
            <v>110000000000000</v>
          </cell>
          <cell r="T190">
            <v>16.612783856719737</v>
          </cell>
          <cell r="U190">
            <v>14.041392685158225</v>
          </cell>
          <cell r="V190">
            <v>1.1499999999999999</v>
          </cell>
          <cell r="W190">
            <v>3.67</v>
          </cell>
          <cell r="X190">
            <v>0.8</v>
          </cell>
          <cell r="Y190">
            <v>25.9</v>
          </cell>
          <cell r="Z190">
            <v>5.7</v>
          </cell>
          <cell r="AA190">
            <v>0.01</v>
          </cell>
          <cell r="AB190">
            <v>0.01</v>
          </cell>
          <cell r="AC190">
            <v>0.93</v>
          </cell>
          <cell r="AD190">
            <v>32.5</v>
          </cell>
          <cell r="AE190">
            <v>27.6</v>
          </cell>
          <cell r="AF190">
            <v>56</v>
          </cell>
          <cell r="AG190">
            <v>0</v>
          </cell>
          <cell r="AH190">
            <v>1.6</v>
          </cell>
          <cell r="AI190">
            <v>50</v>
          </cell>
          <cell r="AJ190">
            <v>0</v>
          </cell>
          <cell r="AK190">
            <v>0.1</v>
          </cell>
          <cell r="AL190" t="str">
            <v>○</v>
          </cell>
          <cell r="AM190" t="str">
            <v>○</v>
          </cell>
        </row>
        <row r="191">
          <cell r="A191">
            <v>189</v>
          </cell>
          <cell r="F191" t="str">
            <v>40924-1</v>
          </cell>
          <cell r="G191">
            <v>60</v>
          </cell>
          <cell r="H191">
            <v>52</v>
          </cell>
          <cell r="I191">
            <v>0.86</v>
          </cell>
          <cell r="J191">
            <v>158</v>
          </cell>
          <cell r="K191">
            <v>951</v>
          </cell>
          <cell r="L191">
            <v>596</v>
          </cell>
          <cell r="M191">
            <v>72</v>
          </cell>
          <cell r="N191">
            <v>30</v>
          </cell>
          <cell r="O191">
            <v>117</v>
          </cell>
          <cell r="P191">
            <v>8.6</v>
          </cell>
          <cell r="Q191">
            <v>116</v>
          </cell>
          <cell r="R191">
            <v>3.8E+16</v>
          </cell>
          <cell r="S191">
            <v>190000000000000</v>
          </cell>
          <cell r="T191">
            <v>16.57978359661681</v>
          </cell>
          <cell r="U191">
            <v>14.278753600952829</v>
          </cell>
          <cell r="V191">
            <v>1.17</v>
          </cell>
          <cell r="W191">
            <v>3.72</v>
          </cell>
          <cell r="X191">
            <v>0.78</v>
          </cell>
          <cell r="Y191">
            <v>24.2</v>
          </cell>
          <cell r="Z191">
            <v>5.5</v>
          </cell>
          <cell r="AA191">
            <v>0</v>
          </cell>
          <cell r="AB191">
            <v>0</v>
          </cell>
          <cell r="AC191">
            <v>0.91</v>
          </cell>
          <cell r="AD191">
            <v>33.1</v>
          </cell>
          <cell r="AE191">
            <v>28</v>
          </cell>
          <cell r="AF191">
            <v>56</v>
          </cell>
          <cell r="AG191">
            <v>0</v>
          </cell>
          <cell r="AH191">
            <v>1.5</v>
          </cell>
          <cell r="AI191">
            <v>80</v>
          </cell>
          <cell r="AJ191">
            <v>20</v>
          </cell>
          <cell r="AK191">
            <v>0.1</v>
          </cell>
          <cell r="AL191" t="str">
            <v>○</v>
          </cell>
          <cell r="AM191" t="str">
            <v>○</v>
          </cell>
        </row>
        <row r="192">
          <cell r="A192">
            <v>190</v>
          </cell>
          <cell r="F192" t="str">
            <v>40924-2</v>
          </cell>
          <cell r="G192">
            <v>61</v>
          </cell>
          <cell r="H192">
            <v>52</v>
          </cell>
          <cell r="I192">
            <v>0.85</v>
          </cell>
          <cell r="J192">
            <v>159</v>
          </cell>
          <cell r="K192">
            <v>1107</v>
          </cell>
          <cell r="L192">
            <v>608</v>
          </cell>
          <cell r="M192">
            <v>75</v>
          </cell>
          <cell r="N192">
            <v>33</v>
          </cell>
          <cell r="O192">
            <v>117</v>
          </cell>
          <cell r="P192">
            <v>8.6999999999999993</v>
          </cell>
          <cell r="Q192">
            <v>117</v>
          </cell>
          <cell r="R192">
            <v>5.7E+16</v>
          </cell>
          <cell r="S192">
            <v>180000000000000</v>
          </cell>
          <cell r="T192">
            <v>16.755874855672491</v>
          </cell>
          <cell r="U192">
            <v>14.255272505103306</v>
          </cell>
          <cell r="V192">
            <v>1.1599999999999999</v>
          </cell>
          <cell r="W192">
            <v>3.67</v>
          </cell>
          <cell r="X192">
            <v>0.81</v>
          </cell>
          <cell r="Y192">
            <v>24</v>
          </cell>
          <cell r="Z192">
            <v>5.6</v>
          </cell>
          <cell r="AA192">
            <v>0</v>
          </cell>
          <cell r="AB192">
            <v>0.01</v>
          </cell>
          <cell r="AC192">
            <v>0.91</v>
          </cell>
          <cell r="AD192">
            <v>33.200000000000003</v>
          </cell>
          <cell r="AE192">
            <v>28.7</v>
          </cell>
          <cell r="AF192">
            <v>56</v>
          </cell>
          <cell r="AG192">
            <v>0</v>
          </cell>
          <cell r="AH192">
            <v>1.5</v>
          </cell>
          <cell r="AI192">
            <v>10</v>
          </cell>
          <cell r="AJ192">
            <v>0</v>
          </cell>
          <cell r="AK192">
            <v>0.1</v>
          </cell>
          <cell r="AL192" t="str">
            <v>○</v>
          </cell>
          <cell r="AM192" t="str">
            <v>○</v>
          </cell>
        </row>
        <row r="193">
          <cell r="A193">
            <v>191</v>
          </cell>
          <cell r="F193" t="str">
            <v>40924-3</v>
          </cell>
          <cell r="G193">
            <v>60</v>
          </cell>
          <cell r="H193">
            <v>52</v>
          </cell>
          <cell r="I193">
            <v>0.86</v>
          </cell>
          <cell r="J193">
            <v>158</v>
          </cell>
          <cell r="K193">
            <v>1141</v>
          </cell>
          <cell r="L193">
            <v>551</v>
          </cell>
          <cell r="M193">
            <v>73</v>
          </cell>
          <cell r="N193">
            <v>33</v>
          </cell>
          <cell r="O193">
            <v>118</v>
          </cell>
          <cell r="P193">
            <v>8.4</v>
          </cell>
          <cell r="Q193">
            <v>115</v>
          </cell>
          <cell r="R193">
            <v>4.3E+16</v>
          </cell>
          <cell r="S193">
            <v>270000000000000</v>
          </cell>
          <cell r="T193">
            <v>16.633468455579585</v>
          </cell>
          <cell r="U193">
            <v>14.431363764158988</v>
          </cell>
          <cell r="V193">
            <v>1.17</v>
          </cell>
          <cell r="W193">
            <v>3.65</v>
          </cell>
          <cell r="X193">
            <v>0.8</v>
          </cell>
          <cell r="Y193">
            <v>23.8</v>
          </cell>
          <cell r="Z193">
            <v>5.5</v>
          </cell>
          <cell r="AA193">
            <v>0.01</v>
          </cell>
          <cell r="AB193">
            <v>0</v>
          </cell>
          <cell r="AC193">
            <v>0.86</v>
          </cell>
          <cell r="AD193">
            <v>33.5</v>
          </cell>
          <cell r="AE193">
            <v>28.4</v>
          </cell>
          <cell r="AF193">
            <v>56</v>
          </cell>
          <cell r="AG193">
            <v>0</v>
          </cell>
          <cell r="AH193">
            <v>1.5</v>
          </cell>
          <cell r="AI193">
            <v>60</v>
          </cell>
          <cell r="AJ193">
            <v>0</v>
          </cell>
          <cell r="AK193">
            <v>0.1</v>
          </cell>
          <cell r="AL193" t="str">
            <v>○</v>
          </cell>
          <cell r="AM193" t="str">
            <v>○</v>
          </cell>
        </row>
        <row r="194">
          <cell r="A194">
            <v>192</v>
          </cell>
          <cell r="F194" t="str">
            <v>40929-1</v>
          </cell>
          <cell r="G194">
            <v>58</v>
          </cell>
          <cell r="H194">
            <v>50</v>
          </cell>
          <cell r="I194">
            <v>0.86</v>
          </cell>
          <cell r="J194">
            <v>159</v>
          </cell>
          <cell r="K194">
            <v>1124</v>
          </cell>
          <cell r="L194">
            <v>575</v>
          </cell>
          <cell r="M194">
            <v>72</v>
          </cell>
          <cell r="N194">
            <v>30</v>
          </cell>
          <cell r="O194">
            <v>115</v>
          </cell>
          <cell r="P194">
            <v>8.5</v>
          </cell>
          <cell r="Q194">
            <v>119</v>
          </cell>
          <cell r="R194">
            <v>2.6E+16</v>
          </cell>
          <cell r="S194">
            <v>200000000000000</v>
          </cell>
          <cell r="T194">
            <v>16.414973347970818</v>
          </cell>
          <cell r="U194">
            <v>14.301029995663981</v>
          </cell>
          <cell r="V194">
            <v>1.1599999999999999</v>
          </cell>
          <cell r="W194">
            <v>3.73</v>
          </cell>
          <cell r="X194">
            <v>0.83</v>
          </cell>
          <cell r="Y194">
            <v>23</v>
          </cell>
          <cell r="Z194">
            <v>5.6</v>
          </cell>
          <cell r="AA194">
            <v>0.01</v>
          </cell>
          <cell r="AB194">
            <v>0</v>
          </cell>
          <cell r="AC194">
            <v>0.96</v>
          </cell>
          <cell r="AD194">
            <v>32.6</v>
          </cell>
          <cell r="AE194">
            <v>27.3</v>
          </cell>
          <cell r="AF194">
            <v>56</v>
          </cell>
          <cell r="AG194">
            <v>0</v>
          </cell>
          <cell r="AH194">
            <v>1.5</v>
          </cell>
          <cell r="AI194">
            <v>120</v>
          </cell>
          <cell r="AJ194">
            <v>30</v>
          </cell>
          <cell r="AK194">
            <v>0.1</v>
          </cell>
          <cell r="AL194" t="str">
            <v>○</v>
          </cell>
          <cell r="AM194" t="str">
            <v>○</v>
          </cell>
        </row>
        <row r="195">
          <cell r="A195">
            <v>193</v>
          </cell>
          <cell r="F195" t="str">
            <v>40930-3</v>
          </cell>
          <cell r="G195">
            <v>58.4</v>
          </cell>
          <cell r="H195">
            <v>52</v>
          </cell>
          <cell r="I195">
            <v>0.89</v>
          </cell>
          <cell r="J195">
            <v>159</v>
          </cell>
          <cell r="K195">
            <v>1098</v>
          </cell>
          <cell r="L195">
            <v>510</v>
          </cell>
          <cell r="M195">
            <v>73</v>
          </cell>
          <cell r="N195">
            <v>31</v>
          </cell>
          <cell r="O195">
            <v>120</v>
          </cell>
          <cell r="P195">
            <v>8.8000000000000007</v>
          </cell>
          <cell r="Q195">
            <v>120</v>
          </cell>
          <cell r="R195">
            <v>3.9E+16</v>
          </cell>
          <cell r="S195">
            <v>260000000000000</v>
          </cell>
          <cell r="T195">
            <v>16.5910646070265</v>
          </cell>
          <cell r="U195">
            <v>14.414973347970818</v>
          </cell>
          <cell r="V195">
            <v>1.1200000000000001</v>
          </cell>
          <cell r="W195">
            <v>3.61</v>
          </cell>
          <cell r="X195">
            <v>0.85</v>
          </cell>
          <cell r="Y195">
            <v>22.2</v>
          </cell>
          <cell r="Z195">
            <v>5.7</v>
          </cell>
          <cell r="AA195">
            <v>0.01</v>
          </cell>
          <cell r="AB195">
            <v>0.01</v>
          </cell>
          <cell r="AC195">
            <v>0.98</v>
          </cell>
          <cell r="AD195">
            <v>32.5</v>
          </cell>
          <cell r="AE195">
            <v>27.6</v>
          </cell>
          <cell r="AF195">
            <v>56</v>
          </cell>
          <cell r="AG195">
            <v>0</v>
          </cell>
          <cell r="AH195">
            <v>1.6</v>
          </cell>
          <cell r="AI195">
            <v>150</v>
          </cell>
          <cell r="AJ195">
            <v>0</v>
          </cell>
          <cell r="AK195">
            <v>0.1</v>
          </cell>
          <cell r="AL195" t="str">
            <v>○</v>
          </cell>
          <cell r="AM195" t="str">
            <v>○</v>
          </cell>
        </row>
        <row r="196">
          <cell r="A196">
            <v>194</v>
          </cell>
          <cell r="F196" t="str">
            <v>40929-2</v>
          </cell>
          <cell r="G196">
            <v>60.6</v>
          </cell>
          <cell r="H196">
            <v>52</v>
          </cell>
          <cell r="I196">
            <v>0.85</v>
          </cell>
          <cell r="J196">
            <v>158</v>
          </cell>
          <cell r="K196">
            <v>1016</v>
          </cell>
          <cell r="L196">
            <v>514</v>
          </cell>
          <cell r="M196">
            <v>75</v>
          </cell>
          <cell r="N196">
            <v>30</v>
          </cell>
          <cell r="O196">
            <v>120</v>
          </cell>
          <cell r="P196">
            <v>9.1</v>
          </cell>
          <cell r="Q196">
            <v>121</v>
          </cell>
          <cell r="R196">
            <v>2.3E+16</v>
          </cell>
          <cell r="S196">
            <v>190000000000000</v>
          </cell>
          <cell r="T196">
            <v>16.361727836017593</v>
          </cell>
          <cell r="U196">
            <v>14.278753600952829</v>
          </cell>
          <cell r="V196">
            <v>1.1399999999999999</v>
          </cell>
          <cell r="W196">
            <v>3.65</v>
          </cell>
          <cell r="X196">
            <v>0.82</v>
          </cell>
          <cell r="Y196">
            <v>22.7</v>
          </cell>
          <cell r="Z196">
            <v>5.7</v>
          </cell>
          <cell r="AA196">
            <v>0.02</v>
          </cell>
          <cell r="AB196">
            <v>0</v>
          </cell>
          <cell r="AC196">
            <v>0.99</v>
          </cell>
          <cell r="AD196">
            <v>31.7</v>
          </cell>
          <cell r="AE196">
            <v>28</v>
          </cell>
          <cell r="AF196">
            <v>56</v>
          </cell>
          <cell r="AG196">
            <v>1</v>
          </cell>
          <cell r="AH196">
            <v>1.5</v>
          </cell>
          <cell r="AI196">
            <v>10</v>
          </cell>
          <cell r="AJ196">
            <v>0</v>
          </cell>
          <cell r="AK196">
            <v>0.1</v>
          </cell>
          <cell r="AL196" t="str">
            <v>○</v>
          </cell>
          <cell r="AM196" t="str">
            <v>○</v>
          </cell>
        </row>
        <row r="197">
          <cell r="A197">
            <v>195</v>
          </cell>
          <cell r="F197" t="str">
            <v>40930-1</v>
          </cell>
          <cell r="G197">
            <v>58.2</v>
          </cell>
          <cell r="H197">
            <v>52</v>
          </cell>
          <cell r="I197">
            <v>0.89</v>
          </cell>
          <cell r="J197">
            <v>159</v>
          </cell>
          <cell r="K197">
            <v>1029</v>
          </cell>
          <cell r="L197">
            <v>562</v>
          </cell>
          <cell r="M197">
            <v>75</v>
          </cell>
          <cell r="N197">
            <v>30</v>
          </cell>
          <cell r="O197">
            <v>121</v>
          </cell>
          <cell r="P197">
            <v>9</v>
          </cell>
          <cell r="Q197">
            <v>126</v>
          </cell>
          <cell r="R197">
            <v>5E+16</v>
          </cell>
          <cell r="S197">
            <v>220000000000000</v>
          </cell>
          <cell r="T197">
            <v>16.698970004336019</v>
          </cell>
          <cell r="U197">
            <v>14.342422680822207</v>
          </cell>
          <cell r="V197">
            <v>1.1499999999999999</v>
          </cell>
          <cell r="W197">
            <v>3.66</v>
          </cell>
          <cell r="X197">
            <v>0.86</v>
          </cell>
          <cell r="Y197">
            <v>21.4</v>
          </cell>
          <cell r="Z197">
            <v>5.6</v>
          </cell>
          <cell r="AA197">
            <v>0.01</v>
          </cell>
          <cell r="AB197">
            <v>0</v>
          </cell>
          <cell r="AC197">
            <v>0.96</v>
          </cell>
          <cell r="AD197">
            <v>34.4</v>
          </cell>
          <cell r="AE197">
            <v>27.8</v>
          </cell>
          <cell r="AF197">
            <v>56</v>
          </cell>
          <cell r="AG197">
            <v>0</v>
          </cell>
          <cell r="AH197">
            <v>1.5</v>
          </cell>
          <cell r="AI197">
            <v>10</v>
          </cell>
          <cell r="AJ197">
            <v>0</v>
          </cell>
          <cell r="AK197">
            <v>0.1</v>
          </cell>
          <cell r="AL197" t="str">
            <v>○</v>
          </cell>
          <cell r="AM197" t="str">
            <v>○</v>
          </cell>
        </row>
        <row r="198">
          <cell r="A198">
            <v>196</v>
          </cell>
          <cell r="F198" t="str">
            <v>40930-2</v>
          </cell>
          <cell r="G198">
            <v>61.4</v>
          </cell>
          <cell r="H198">
            <v>54</v>
          </cell>
          <cell r="I198">
            <v>0.87</v>
          </cell>
          <cell r="J198">
            <v>160</v>
          </cell>
          <cell r="K198">
            <v>1060</v>
          </cell>
          <cell r="L198">
            <v>523</v>
          </cell>
          <cell r="M198">
            <v>74</v>
          </cell>
          <cell r="N198">
            <v>31</v>
          </cell>
          <cell r="O198">
            <v>117</v>
          </cell>
          <cell r="P198">
            <v>9.1</v>
          </cell>
          <cell r="Q198">
            <v>131</v>
          </cell>
          <cell r="R198">
            <v>5.3E+16</v>
          </cell>
          <cell r="S198">
            <v>230000000000000</v>
          </cell>
          <cell r="T198">
            <v>16.724275869600788</v>
          </cell>
          <cell r="U198">
            <v>14.361727836017593</v>
          </cell>
          <cell r="V198">
            <v>1.1399999999999999</v>
          </cell>
          <cell r="W198">
            <v>3.71</v>
          </cell>
          <cell r="X198">
            <v>0.82</v>
          </cell>
          <cell r="Y198">
            <v>21.8</v>
          </cell>
          <cell r="Z198">
            <v>5.6</v>
          </cell>
          <cell r="AA198">
            <v>0.02</v>
          </cell>
          <cell r="AB198">
            <v>0</v>
          </cell>
          <cell r="AC198">
            <v>0.96</v>
          </cell>
          <cell r="AD198">
            <v>33.1</v>
          </cell>
          <cell r="AE198">
            <v>28</v>
          </cell>
          <cell r="AF198">
            <v>56</v>
          </cell>
          <cell r="AG198">
            <v>0</v>
          </cell>
          <cell r="AH198">
            <v>1.5</v>
          </cell>
          <cell r="AI198">
            <v>160</v>
          </cell>
          <cell r="AJ198">
            <v>50</v>
          </cell>
          <cell r="AK198">
            <v>0.1</v>
          </cell>
          <cell r="AL198" t="str">
            <v>○</v>
          </cell>
          <cell r="AM198" t="str">
            <v>○</v>
          </cell>
        </row>
        <row r="199">
          <cell r="A199">
            <v>197</v>
          </cell>
          <cell r="F199">
            <v>41005</v>
          </cell>
          <cell r="G199">
            <v>59</v>
          </cell>
          <cell r="H199">
            <v>52</v>
          </cell>
          <cell r="I199">
            <v>0.88</v>
          </cell>
          <cell r="J199">
            <v>159</v>
          </cell>
          <cell r="K199">
            <v>915</v>
          </cell>
          <cell r="L199">
            <v>482</v>
          </cell>
          <cell r="M199">
            <v>74</v>
          </cell>
          <cell r="N199">
            <v>34</v>
          </cell>
          <cell r="O199">
            <v>120</v>
          </cell>
          <cell r="P199">
            <v>9</v>
          </cell>
          <cell r="Q199">
            <v>119</v>
          </cell>
          <cell r="R199">
            <v>4.2E+16</v>
          </cell>
          <cell r="S199">
            <v>210000000000000</v>
          </cell>
          <cell r="T199">
            <v>16.623249290397901</v>
          </cell>
          <cell r="U199">
            <v>14.32221929473392</v>
          </cell>
          <cell r="V199">
            <v>1.1599999999999999</v>
          </cell>
          <cell r="W199">
            <v>3.71</v>
          </cell>
          <cell r="X199">
            <v>0.78</v>
          </cell>
          <cell r="Y199">
            <v>26</v>
          </cell>
          <cell r="Z199">
            <v>5.7</v>
          </cell>
          <cell r="AA199">
            <v>0</v>
          </cell>
          <cell r="AB199">
            <v>0</v>
          </cell>
          <cell r="AC199">
            <v>1.01</v>
          </cell>
          <cell r="AD199">
            <v>32</v>
          </cell>
          <cell r="AE199">
            <v>27.8</v>
          </cell>
          <cell r="AF199">
            <v>56</v>
          </cell>
          <cell r="AG199">
            <v>0</v>
          </cell>
          <cell r="AH199">
            <v>1.6</v>
          </cell>
          <cell r="AK199">
            <v>0.1</v>
          </cell>
          <cell r="AM199" t="str">
            <v>○</v>
          </cell>
        </row>
        <row r="200">
          <cell r="A200">
            <v>198</v>
          </cell>
          <cell r="F200" t="str">
            <v>41013-1</v>
          </cell>
          <cell r="G200">
            <v>58.6</v>
          </cell>
          <cell r="H200">
            <v>52</v>
          </cell>
          <cell r="I200">
            <v>0.88</v>
          </cell>
          <cell r="J200">
            <v>159</v>
          </cell>
          <cell r="K200">
            <v>1045</v>
          </cell>
          <cell r="L200">
            <v>543</v>
          </cell>
          <cell r="M200">
            <v>77</v>
          </cell>
          <cell r="N200">
            <v>30</v>
          </cell>
          <cell r="O200">
            <v>124</v>
          </cell>
          <cell r="P200">
            <v>8.4</v>
          </cell>
          <cell r="Q200">
            <v>113</v>
          </cell>
          <cell r="R200">
            <v>4.4E+16</v>
          </cell>
          <cell r="S200">
            <v>200000000000000</v>
          </cell>
          <cell r="T200">
            <v>16.643452676486188</v>
          </cell>
          <cell r="U200">
            <v>14.301029995663981</v>
          </cell>
          <cell r="V200">
            <v>1.1599999999999999</v>
          </cell>
          <cell r="W200">
            <v>3.67</v>
          </cell>
          <cell r="X200">
            <v>0.86</v>
          </cell>
          <cell r="Y200">
            <v>23.8</v>
          </cell>
          <cell r="Z200">
            <v>5.6</v>
          </cell>
          <cell r="AA200">
            <v>0</v>
          </cell>
          <cell r="AB200">
            <v>0.01</v>
          </cell>
          <cell r="AC200">
            <v>1.06</v>
          </cell>
          <cell r="AD200">
            <v>35.4</v>
          </cell>
          <cell r="AE200">
            <v>28.2</v>
          </cell>
          <cell r="AF200">
            <v>56</v>
          </cell>
          <cell r="AG200">
            <v>0</v>
          </cell>
          <cell r="AH200">
            <v>1.5</v>
          </cell>
          <cell r="AK200">
            <v>0.1</v>
          </cell>
          <cell r="AM200" t="str">
            <v>○</v>
          </cell>
        </row>
        <row r="201">
          <cell r="A201">
            <v>199</v>
          </cell>
          <cell r="F201" t="str">
            <v>41013-2</v>
          </cell>
          <cell r="G201">
            <v>55.4</v>
          </cell>
          <cell r="H201">
            <v>48</v>
          </cell>
          <cell r="I201">
            <v>0.86</v>
          </cell>
          <cell r="J201">
            <v>159</v>
          </cell>
          <cell r="K201">
            <v>1173</v>
          </cell>
          <cell r="L201">
            <v>535</v>
          </cell>
          <cell r="M201">
            <v>75</v>
          </cell>
          <cell r="N201">
            <v>31</v>
          </cell>
          <cell r="O201">
            <v>121</v>
          </cell>
          <cell r="P201">
            <v>8.6999999999999993</v>
          </cell>
          <cell r="Q201">
            <v>116</v>
          </cell>
          <cell r="R201">
            <v>4.3E+16</v>
          </cell>
          <cell r="S201">
            <v>190000000000000</v>
          </cell>
          <cell r="T201">
            <v>16.633468455579585</v>
          </cell>
          <cell r="U201">
            <v>14.278753600952829</v>
          </cell>
          <cell r="V201">
            <v>1.1599999999999999</v>
          </cell>
          <cell r="W201">
            <v>3.64</v>
          </cell>
          <cell r="X201">
            <v>0.85</v>
          </cell>
          <cell r="Y201">
            <v>18</v>
          </cell>
          <cell r="Z201">
            <v>5.5</v>
          </cell>
          <cell r="AA201">
            <v>0</v>
          </cell>
          <cell r="AB201">
            <v>0.01</v>
          </cell>
          <cell r="AC201">
            <v>0.77</v>
          </cell>
          <cell r="AD201">
            <v>33.4</v>
          </cell>
          <cell r="AE201">
            <v>27.9</v>
          </cell>
          <cell r="AF201">
            <v>55.9</v>
          </cell>
          <cell r="AG201">
            <v>0</v>
          </cell>
          <cell r="AH201">
            <v>1.5</v>
          </cell>
          <cell r="AK201">
            <v>0.1</v>
          </cell>
          <cell r="AM201" t="str">
            <v>○</v>
          </cell>
        </row>
        <row r="202">
          <cell r="A202">
            <v>200</v>
          </cell>
          <cell r="F202" t="str">
            <v>41014-1</v>
          </cell>
          <cell r="G202">
            <v>63.2</v>
          </cell>
          <cell r="H202">
            <v>58</v>
          </cell>
          <cell r="I202">
            <v>0.91</v>
          </cell>
          <cell r="J202">
            <v>159</v>
          </cell>
          <cell r="K202">
            <v>1146</v>
          </cell>
          <cell r="L202">
            <v>584</v>
          </cell>
          <cell r="M202">
            <v>80</v>
          </cell>
          <cell r="N202">
            <v>29</v>
          </cell>
          <cell r="O202">
            <v>119</v>
          </cell>
          <cell r="P202">
            <v>8.6999999999999993</v>
          </cell>
          <cell r="Q202">
            <v>111</v>
          </cell>
          <cell r="R202">
            <v>4.1E+16</v>
          </cell>
          <cell r="S202">
            <v>220000000000000</v>
          </cell>
          <cell r="T202">
            <v>16.612783856719737</v>
          </cell>
          <cell r="U202">
            <v>14.342422680822207</v>
          </cell>
          <cell r="V202">
            <v>1.1599999999999999</v>
          </cell>
          <cell r="W202">
            <v>3.71</v>
          </cell>
          <cell r="X202">
            <v>0.81</v>
          </cell>
          <cell r="Y202">
            <v>23.4</v>
          </cell>
          <cell r="Z202">
            <v>5.6</v>
          </cell>
          <cell r="AA202">
            <v>0.01</v>
          </cell>
          <cell r="AB202">
            <v>0.01</v>
          </cell>
          <cell r="AC202">
            <v>0.98</v>
          </cell>
          <cell r="AD202">
            <v>34.5</v>
          </cell>
          <cell r="AE202">
            <v>27.9</v>
          </cell>
          <cell r="AF202">
            <v>56.1</v>
          </cell>
          <cell r="AG202">
            <v>0</v>
          </cell>
          <cell r="AH202">
            <v>1.5</v>
          </cell>
          <cell r="AI202">
            <v>130</v>
          </cell>
          <cell r="AJ202">
            <v>0</v>
          </cell>
          <cell r="AK202">
            <v>0.1</v>
          </cell>
          <cell r="AL202" t="str">
            <v>○</v>
          </cell>
          <cell r="AM202" t="str">
            <v>○</v>
          </cell>
        </row>
        <row r="203">
          <cell r="A203">
            <v>201</v>
          </cell>
          <cell r="F203" t="str">
            <v>41014-2</v>
          </cell>
          <cell r="G203">
            <v>57.2</v>
          </cell>
          <cell r="H203">
            <v>52</v>
          </cell>
          <cell r="I203">
            <v>0.9</v>
          </cell>
          <cell r="J203">
            <v>160</v>
          </cell>
          <cell r="K203">
            <v>995</v>
          </cell>
          <cell r="L203">
            <v>559</v>
          </cell>
          <cell r="M203">
            <v>78</v>
          </cell>
          <cell r="N203">
            <v>29</v>
          </cell>
          <cell r="O203">
            <v>122</v>
          </cell>
          <cell r="P203">
            <v>8.4</v>
          </cell>
          <cell r="Q203">
            <v>111</v>
          </cell>
          <cell r="R203">
            <v>4.2E+16</v>
          </cell>
          <cell r="S203">
            <v>260000000000000</v>
          </cell>
          <cell r="T203">
            <v>16.623249290397901</v>
          </cell>
          <cell r="U203">
            <v>14.414973347970818</v>
          </cell>
          <cell r="V203">
            <v>1.17</v>
          </cell>
          <cell r="W203">
            <v>3.63</v>
          </cell>
          <cell r="X203">
            <v>0.83</v>
          </cell>
          <cell r="Y203">
            <v>23.9</v>
          </cell>
          <cell r="Z203">
            <v>5.5</v>
          </cell>
          <cell r="AA203">
            <v>0.01</v>
          </cell>
          <cell r="AB203">
            <v>0.01</v>
          </cell>
          <cell r="AC203">
            <v>0.96</v>
          </cell>
          <cell r="AD203">
            <v>33.6</v>
          </cell>
          <cell r="AE203">
            <v>29.2</v>
          </cell>
          <cell r="AF203">
            <v>56</v>
          </cell>
          <cell r="AG203">
            <v>0</v>
          </cell>
          <cell r="AH203">
            <v>1.5</v>
          </cell>
          <cell r="AI203">
            <v>50</v>
          </cell>
          <cell r="AJ203">
            <v>0</v>
          </cell>
          <cell r="AK203">
            <v>0.1</v>
          </cell>
          <cell r="AL203" t="str">
            <v>○</v>
          </cell>
          <cell r="AM203" t="str">
            <v>○</v>
          </cell>
        </row>
        <row r="204">
          <cell r="A204">
            <v>202</v>
          </cell>
          <cell r="F204" t="str">
            <v>41016-1</v>
          </cell>
          <cell r="G204">
            <v>57.2</v>
          </cell>
          <cell r="H204">
            <v>52</v>
          </cell>
          <cell r="I204">
            <v>0.9</v>
          </cell>
          <cell r="J204">
            <v>159</v>
          </cell>
          <cell r="K204">
            <v>1064</v>
          </cell>
          <cell r="L204">
            <v>592</v>
          </cell>
          <cell r="M204">
            <v>71</v>
          </cell>
          <cell r="N204">
            <v>30</v>
          </cell>
          <cell r="O204">
            <v>120</v>
          </cell>
          <cell r="P204">
            <v>8.3000000000000007</v>
          </cell>
          <cell r="Q204">
            <v>111</v>
          </cell>
          <cell r="R204">
            <v>6.7E+16</v>
          </cell>
          <cell r="S204">
            <v>260000000000000</v>
          </cell>
          <cell r="T204">
            <v>16.826074802700827</v>
          </cell>
          <cell r="U204">
            <v>14.414973347970818</v>
          </cell>
          <cell r="V204">
            <v>1.1499999999999999</v>
          </cell>
          <cell r="W204">
            <v>3.68</v>
          </cell>
          <cell r="X204">
            <v>0.83</v>
          </cell>
          <cell r="Y204">
            <v>23.7</v>
          </cell>
          <cell r="Z204">
            <v>5.5</v>
          </cell>
          <cell r="AA204">
            <v>0.01</v>
          </cell>
          <cell r="AB204">
            <v>0.01</v>
          </cell>
          <cell r="AC204">
            <v>0.98</v>
          </cell>
          <cell r="AD204">
            <v>33.700000000000003</v>
          </cell>
          <cell r="AE204">
            <v>27.7</v>
          </cell>
          <cell r="AF204">
            <v>56</v>
          </cell>
          <cell r="AG204">
            <v>0</v>
          </cell>
          <cell r="AH204">
            <v>1.5</v>
          </cell>
          <cell r="AI204">
            <v>10</v>
          </cell>
          <cell r="AJ204">
            <v>0</v>
          </cell>
          <cell r="AK204">
            <v>0.1</v>
          </cell>
          <cell r="AL204" t="str">
            <v>○</v>
          </cell>
          <cell r="AM204" t="str">
            <v>○</v>
          </cell>
        </row>
        <row r="205">
          <cell r="A205">
            <v>203</v>
          </cell>
          <cell r="F205" t="str">
            <v>41016-2</v>
          </cell>
          <cell r="G205">
            <v>60.6</v>
          </cell>
          <cell r="H205">
            <v>56</v>
          </cell>
          <cell r="I205">
            <v>0.92</v>
          </cell>
          <cell r="J205">
            <v>159</v>
          </cell>
          <cell r="K205">
            <v>1114</v>
          </cell>
          <cell r="L205">
            <v>599</v>
          </cell>
          <cell r="M205">
            <v>74</v>
          </cell>
          <cell r="N205">
            <v>32</v>
          </cell>
          <cell r="O205">
            <v>118</v>
          </cell>
          <cell r="P205">
            <v>8.6999999999999993</v>
          </cell>
          <cell r="Q205">
            <v>123</v>
          </cell>
          <cell r="R205">
            <v>2.5E+16</v>
          </cell>
          <cell r="S205">
            <v>250000000000000</v>
          </cell>
          <cell r="T205">
            <v>16.397940008672037</v>
          </cell>
          <cell r="U205">
            <v>14.397940008672037</v>
          </cell>
          <cell r="V205">
            <v>1.1499999999999999</v>
          </cell>
          <cell r="W205">
            <v>3.72</v>
          </cell>
          <cell r="X205">
            <v>0.77</v>
          </cell>
          <cell r="Y205">
            <v>23.8</v>
          </cell>
          <cell r="Z205">
            <v>5.6</v>
          </cell>
          <cell r="AA205">
            <v>0.01</v>
          </cell>
          <cell r="AB205">
            <v>0.01</v>
          </cell>
          <cell r="AC205">
            <v>1</v>
          </cell>
          <cell r="AD205">
            <v>33</v>
          </cell>
          <cell r="AE205">
            <v>29.2</v>
          </cell>
          <cell r="AF205">
            <v>56.1</v>
          </cell>
          <cell r="AG205">
            <v>0</v>
          </cell>
          <cell r="AH205">
            <v>1.6</v>
          </cell>
          <cell r="AI205">
            <v>70</v>
          </cell>
          <cell r="AJ205">
            <v>0</v>
          </cell>
          <cell r="AK205">
            <v>0.1</v>
          </cell>
          <cell r="AL205" t="str">
            <v>○</v>
          </cell>
          <cell r="AM205" t="str">
            <v>○</v>
          </cell>
        </row>
        <row r="206">
          <cell r="A206">
            <v>204</v>
          </cell>
          <cell r="F206" t="str">
            <v>41021-1</v>
          </cell>
          <cell r="G206">
            <v>55.2</v>
          </cell>
          <cell r="H206">
            <v>50</v>
          </cell>
          <cell r="I206">
            <v>0.9</v>
          </cell>
          <cell r="J206">
            <v>159</v>
          </cell>
          <cell r="K206">
            <v>1172</v>
          </cell>
          <cell r="L206">
            <v>576</v>
          </cell>
          <cell r="M206">
            <v>79</v>
          </cell>
          <cell r="N206">
            <v>32</v>
          </cell>
          <cell r="O206">
            <v>119</v>
          </cell>
          <cell r="P206">
            <v>8.4</v>
          </cell>
          <cell r="Q206">
            <v>119</v>
          </cell>
          <cell r="R206">
            <v>3.5E+16</v>
          </cell>
          <cell r="S206">
            <v>220000000000000</v>
          </cell>
          <cell r="T206">
            <v>16.544068044350276</v>
          </cell>
          <cell r="U206">
            <v>14.342422680822207</v>
          </cell>
          <cell r="V206">
            <v>1.18</v>
          </cell>
          <cell r="W206">
            <v>3.75</v>
          </cell>
          <cell r="X206">
            <v>0.83</v>
          </cell>
          <cell r="Y206">
            <v>25.5</v>
          </cell>
          <cell r="Z206">
            <v>5.6</v>
          </cell>
          <cell r="AA206">
            <v>0.01</v>
          </cell>
          <cell r="AB206">
            <v>0.01</v>
          </cell>
          <cell r="AC206">
            <v>1.26</v>
          </cell>
          <cell r="AD206">
            <v>34.799999999999997</v>
          </cell>
          <cell r="AE206">
            <v>27.8</v>
          </cell>
          <cell r="AF206">
            <v>56</v>
          </cell>
          <cell r="AG206">
            <v>0</v>
          </cell>
          <cell r="AH206">
            <v>1.5</v>
          </cell>
          <cell r="AI206">
            <v>10</v>
          </cell>
          <cell r="AJ206">
            <v>0</v>
          </cell>
          <cell r="AK206">
            <v>0.1</v>
          </cell>
          <cell r="AL206" t="str">
            <v>○</v>
          </cell>
          <cell r="AM206" t="str">
            <v>○</v>
          </cell>
        </row>
        <row r="207">
          <cell r="A207">
            <v>205</v>
          </cell>
          <cell r="F207" t="str">
            <v>41021-2</v>
          </cell>
          <cell r="G207">
            <v>57.4</v>
          </cell>
          <cell r="H207">
            <v>50</v>
          </cell>
          <cell r="I207">
            <v>0.87</v>
          </cell>
          <cell r="J207">
            <v>159</v>
          </cell>
          <cell r="K207">
            <v>1099</v>
          </cell>
          <cell r="L207">
            <v>659</v>
          </cell>
          <cell r="M207">
            <v>72</v>
          </cell>
          <cell r="N207">
            <v>32</v>
          </cell>
          <cell r="O207">
            <v>120</v>
          </cell>
          <cell r="P207">
            <v>8.5</v>
          </cell>
          <cell r="Q207">
            <v>117</v>
          </cell>
          <cell r="R207">
            <v>3.8E+16</v>
          </cell>
          <cell r="S207">
            <v>210000000000000</v>
          </cell>
          <cell r="T207">
            <v>16.57978359661681</v>
          </cell>
          <cell r="U207">
            <v>14.32221929473392</v>
          </cell>
          <cell r="V207">
            <v>1.1599999999999999</v>
          </cell>
          <cell r="W207">
            <v>3.76</v>
          </cell>
          <cell r="X207">
            <v>0.81</v>
          </cell>
          <cell r="Y207">
            <v>24.3</v>
          </cell>
          <cell r="Z207">
            <v>5.8</v>
          </cell>
          <cell r="AA207">
            <v>0.01</v>
          </cell>
          <cell r="AB207">
            <v>0.01</v>
          </cell>
          <cell r="AC207">
            <v>1.1000000000000001</v>
          </cell>
          <cell r="AD207">
            <v>34.6</v>
          </cell>
          <cell r="AE207">
            <v>29.1</v>
          </cell>
          <cell r="AF207">
            <v>56</v>
          </cell>
          <cell r="AG207">
            <v>0</v>
          </cell>
          <cell r="AH207">
            <v>1.5</v>
          </cell>
          <cell r="AI207">
            <v>20</v>
          </cell>
          <cell r="AJ207">
            <v>0</v>
          </cell>
          <cell r="AK207">
            <v>0.1</v>
          </cell>
          <cell r="AL207" t="str">
            <v>○</v>
          </cell>
          <cell r="AM207" t="str">
            <v>○</v>
          </cell>
        </row>
        <row r="208">
          <cell r="A208">
            <v>206</v>
          </cell>
          <cell r="F208" t="str">
            <v>41026-1</v>
          </cell>
          <cell r="G208">
            <v>56</v>
          </cell>
          <cell r="H208">
            <v>48</v>
          </cell>
          <cell r="I208">
            <v>0.85</v>
          </cell>
          <cell r="J208">
            <v>159</v>
          </cell>
          <cell r="K208">
            <v>946</v>
          </cell>
          <cell r="L208">
            <v>610</v>
          </cell>
          <cell r="M208">
            <v>77</v>
          </cell>
          <cell r="N208">
            <v>29</v>
          </cell>
          <cell r="O208">
            <v>118</v>
          </cell>
          <cell r="P208">
            <v>8.3000000000000007</v>
          </cell>
          <cell r="Q208">
            <v>113</v>
          </cell>
          <cell r="R208">
            <v>2.8E+16</v>
          </cell>
          <cell r="S208">
            <v>220000000000000</v>
          </cell>
          <cell r="T208">
            <v>16.447158031342219</v>
          </cell>
          <cell r="U208">
            <v>14.342422680822207</v>
          </cell>
          <cell r="V208">
            <v>1.2</v>
          </cell>
          <cell r="W208">
            <v>3.66</v>
          </cell>
          <cell r="X208">
            <v>0.78</v>
          </cell>
          <cell r="Y208">
            <v>24.3</v>
          </cell>
          <cell r="Z208">
            <v>5.6</v>
          </cell>
          <cell r="AA208">
            <v>0.01</v>
          </cell>
          <cell r="AB208">
            <v>0</v>
          </cell>
          <cell r="AC208">
            <v>1.1299999999999999</v>
          </cell>
          <cell r="AD208">
            <v>33.9</v>
          </cell>
          <cell r="AE208">
            <v>27.1</v>
          </cell>
          <cell r="AF208">
            <v>56</v>
          </cell>
          <cell r="AG208">
            <v>0</v>
          </cell>
          <cell r="AH208">
            <v>1.5</v>
          </cell>
          <cell r="AI208">
            <v>20</v>
          </cell>
          <cell r="AJ208">
            <v>0</v>
          </cell>
          <cell r="AK208">
            <v>0.1</v>
          </cell>
          <cell r="AL208" t="str">
            <v>○</v>
          </cell>
          <cell r="AM208" t="str">
            <v>○</v>
          </cell>
        </row>
        <row r="209">
          <cell r="A209">
            <v>207</v>
          </cell>
          <cell r="F209" t="str">
            <v>41026-2</v>
          </cell>
          <cell r="G209">
            <v>59.4</v>
          </cell>
          <cell r="H209">
            <v>52</v>
          </cell>
          <cell r="I209">
            <v>0.87</v>
          </cell>
          <cell r="J209">
            <v>158</v>
          </cell>
          <cell r="K209">
            <v>1143</v>
          </cell>
          <cell r="L209">
            <v>550</v>
          </cell>
          <cell r="M209">
            <v>75</v>
          </cell>
          <cell r="N209">
            <v>28</v>
          </cell>
          <cell r="O209">
            <v>119</v>
          </cell>
          <cell r="P209">
            <v>8.4</v>
          </cell>
          <cell r="Q209">
            <v>111</v>
          </cell>
          <cell r="R209">
            <v>4.4E+16</v>
          </cell>
          <cell r="S209">
            <v>210000000000000</v>
          </cell>
          <cell r="T209">
            <v>16.643452676486188</v>
          </cell>
          <cell r="U209">
            <v>14.32221929473392</v>
          </cell>
          <cell r="V209">
            <v>1.2</v>
          </cell>
          <cell r="W209">
            <v>3.73</v>
          </cell>
          <cell r="X209">
            <v>0.76</v>
          </cell>
          <cell r="Y209">
            <v>25.1</v>
          </cell>
          <cell r="Z209">
            <v>5.8</v>
          </cell>
          <cell r="AA209">
            <v>0.01</v>
          </cell>
          <cell r="AB209">
            <v>0</v>
          </cell>
          <cell r="AC209">
            <v>1.18</v>
          </cell>
          <cell r="AD209">
            <v>34.5</v>
          </cell>
          <cell r="AE209">
            <v>28.2</v>
          </cell>
          <cell r="AF209">
            <v>56</v>
          </cell>
          <cell r="AG209">
            <v>0</v>
          </cell>
          <cell r="AH209">
            <v>1.5</v>
          </cell>
          <cell r="AI209">
            <v>90</v>
          </cell>
          <cell r="AJ209">
            <v>0</v>
          </cell>
          <cell r="AK209">
            <v>0.1</v>
          </cell>
          <cell r="AL209" t="str">
            <v>○</v>
          </cell>
          <cell r="AM209" t="str">
            <v>○</v>
          </cell>
        </row>
        <row r="210">
          <cell r="A210">
            <v>208</v>
          </cell>
          <cell r="F210" t="str">
            <v>41027-1</v>
          </cell>
          <cell r="G210">
            <v>59.8</v>
          </cell>
          <cell r="H210">
            <v>54</v>
          </cell>
          <cell r="I210">
            <v>0.9</v>
          </cell>
          <cell r="J210">
            <v>159</v>
          </cell>
          <cell r="K210">
            <v>1060</v>
          </cell>
          <cell r="L210">
            <v>506</v>
          </cell>
          <cell r="M210">
            <v>77</v>
          </cell>
          <cell r="N210">
            <v>29</v>
          </cell>
          <cell r="O210">
            <v>121</v>
          </cell>
          <cell r="P210">
            <v>8.1999999999999993</v>
          </cell>
          <cell r="Q210">
            <v>111</v>
          </cell>
          <cell r="R210">
            <v>3.3E+16</v>
          </cell>
          <cell r="S210">
            <v>170000000000000</v>
          </cell>
          <cell r="T210">
            <v>16.518513939877888</v>
          </cell>
          <cell r="U210">
            <v>14.230448921378274</v>
          </cell>
          <cell r="V210">
            <v>1.21</v>
          </cell>
          <cell r="W210">
            <v>3.72</v>
          </cell>
          <cell r="X210">
            <v>0.85</v>
          </cell>
          <cell r="Y210">
            <v>26</v>
          </cell>
          <cell r="Z210">
            <v>5.6</v>
          </cell>
          <cell r="AA210">
            <v>0</v>
          </cell>
          <cell r="AB210">
            <v>0.01</v>
          </cell>
          <cell r="AC210">
            <v>1.21</v>
          </cell>
          <cell r="AD210">
            <v>34.700000000000003</v>
          </cell>
          <cell r="AE210">
            <v>28.6</v>
          </cell>
          <cell r="AF210">
            <v>56</v>
          </cell>
          <cell r="AG210">
            <v>0</v>
          </cell>
          <cell r="AH210">
            <v>1.5</v>
          </cell>
          <cell r="AI210">
            <v>10</v>
          </cell>
          <cell r="AJ210">
            <v>0</v>
          </cell>
          <cell r="AK210">
            <v>0.1</v>
          </cell>
          <cell r="AL210" t="str">
            <v>○</v>
          </cell>
          <cell r="AM210" t="str">
            <v>○</v>
          </cell>
        </row>
        <row r="211">
          <cell r="A211">
            <v>209</v>
          </cell>
          <cell r="F211" t="str">
            <v>41027-2</v>
          </cell>
          <cell r="G211">
            <v>58.8</v>
          </cell>
          <cell r="H211">
            <v>50</v>
          </cell>
          <cell r="I211">
            <v>0.85</v>
          </cell>
          <cell r="J211">
            <v>160</v>
          </cell>
          <cell r="K211">
            <v>988</v>
          </cell>
          <cell r="L211">
            <v>611</v>
          </cell>
          <cell r="M211">
            <v>73</v>
          </cell>
          <cell r="N211">
            <v>29</v>
          </cell>
          <cell r="O211">
            <v>120</v>
          </cell>
          <cell r="P211">
            <v>8.4</v>
          </cell>
          <cell r="Q211">
            <v>119</v>
          </cell>
          <cell r="R211">
            <v>3.5E+16</v>
          </cell>
          <cell r="S211">
            <v>200000000000000</v>
          </cell>
          <cell r="T211">
            <v>16.544068044350276</v>
          </cell>
          <cell r="U211">
            <v>14.301029995663981</v>
          </cell>
          <cell r="V211">
            <v>1.2</v>
          </cell>
          <cell r="W211">
            <v>3.77</v>
          </cell>
          <cell r="X211">
            <v>0.81</v>
          </cell>
          <cell r="Y211">
            <v>24.7</v>
          </cell>
          <cell r="Z211">
            <v>5.6</v>
          </cell>
          <cell r="AA211">
            <v>0</v>
          </cell>
          <cell r="AB211">
            <v>0</v>
          </cell>
          <cell r="AC211">
            <v>1.17</v>
          </cell>
          <cell r="AD211">
            <v>33.700000000000003</v>
          </cell>
          <cell r="AE211">
            <v>27.3</v>
          </cell>
          <cell r="AF211">
            <v>56.1</v>
          </cell>
          <cell r="AG211">
            <v>0</v>
          </cell>
          <cell r="AH211">
            <v>1.5</v>
          </cell>
          <cell r="AI211">
            <v>60</v>
          </cell>
          <cell r="AJ211">
            <v>0</v>
          </cell>
          <cell r="AK211">
            <v>0.1</v>
          </cell>
          <cell r="AL211" t="str">
            <v>○</v>
          </cell>
          <cell r="AM211" t="str">
            <v>○</v>
          </cell>
        </row>
        <row r="212">
          <cell r="A212">
            <v>210</v>
          </cell>
          <cell r="F212">
            <v>41028</v>
          </cell>
          <cell r="G212">
            <v>58.4</v>
          </cell>
          <cell r="H212">
            <v>50</v>
          </cell>
          <cell r="I212">
            <v>0.85</v>
          </cell>
          <cell r="J212">
            <v>158</v>
          </cell>
          <cell r="K212">
            <v>1131</v>
          </cell>
          <cell r="L212">
            <v>526</v>
          </cell>
          <cell r="M212">
            <v>74</v>
          </cell>
          <cell r="N212">
            <v>30</v>
          </cell>
          <cell r="O212">
            <v>122</v>
          </cell>
          <cell r="P212">
            <v>8.8000000000000007</v>
          </cell>
          <cell r="Q212">
            <v>122</v>
          </cell>
          <cell r="R212">
            <v>3.3E+16</v>
          </cell>
          <cell r="S212">
            <v>180000000000000</v>
          </cell>
          <cell r="T212">
            <v>16.518513939877888</v>
          </cell>
          <cell r="U212">
            <v>14.255272505103306</v>
          </cell>
          <cell r="V212">
            <v>1.19</v>
          </cell>
          <cell r="W212">
            <v>3.68</v>
          </cell>
          <cell r="X212">
            <v>0.81</v>
          </cell>
          <cell r="Y212">
            <v>23.5</v>
          </cell>
          <cell r="Z212">
            <v>5.5</v>
          </cell>
          <cell r="AA212">
            <v>0.01</v>
          </cell>
          <cell r="AB212">
            <v>0</v>
          </cell>
          <cell r="AC212">
            <v>1.1000000000000001</v>
          </cell>
          <cell r="AD212">
            <v>33.799999999999997</v>
          </cell>
          <cell r="AE212">
            <v>27.3</v>
          </cell>
          <cell r="AF212">
            <v>56</v>
          </cell>
          <cell r="AG212">
            <v>0</v>
          </cell>
          <cell r="AH212">
            <v>1.5</v>
          </cell>
          <cell r="AI212">
            <v>40</v>
          </cell>
          <cell r="AJ212">
            <v>0</v>
          </cell>
          <cell r="AK212">
            <v>0.1</v>
          </cell>
          <cell r="AL212" t="str">
            <v>○</v>
          </cell>
          <cell r="AM212" t="str">
            <v>○</v>
          </cell>
        </row>
        <row r="213">
          <cell r="A213">
            <v>211</v>
          </cell>
          <cell r="F213" t="str">
            <v>41103-1</v>
          </cell>
          <cell r="G213">
            <v>55.2</v>
          </cell>
          <cell r="H213">
            <v>50</v>
          </cell>
          <cell r="I213">
            <v>0.9</v>
          </cell>
          <cell r="J213">
            <v>158</v>
          </cell>
          <cell r="K213">
            <v>952</v>
          </cell>
          <cell r="L213">
            <v>522</v>
          </cell>
          <cell r="M213">
            <v>72</v>
          </cell>
          <cell r="N213">
            <v>32</v>
          </cell>
          <cell r="O213">
            <v>119</v>
          </cell>
          <cell r="P213">
            <v>8.6</v>
          </cell>
          <cell r="Q213">
            <v>118</v>
          </cell>
          <cell r="R213">
            <v>3.7E+16</v>
          </cell>
          <cell r="S213">
            <v>210000000000000</v>
          </cell>
          <cell r="T213">
            <v>16.568201724066995</v>
          </cell>
          <cell r="U213">
            <v>14.32221929473392</v>
          </cell>
          <cell r="V213">
            <v>1.1599999999999999</v>
          </cell>
          <cell r="W213">
            <v>3.63</v>
          </cell>
          <cell r="X213">
            <v>0.78</v>
          </cell>
          <cell r="Y213">
            <v>24.6</v>
          </cell>
          <cell r="Z213">
            <v>5.6</v>
          </cell>
          <cell r="AA213">
            <v>0.01</v>
          </cell>
          <cell r="AB213">
            <v>0</v>
          </cell>
          <cell r="AC213">
            <v>1.1399999999999999</v>
          </cell>
          <cell r="AD213">
            <v>33.700000000000003</v>
          </cell>
          <cell r="AE213">
            <v>27.7</v>
          </cell>
          <cell r="AF213">
            <v>56</v>
          </cell>
          <cell r="AG213">
            <v>0</v>
          </cell>
          <cell r="AH213">
            <v>1.5</v>
          </cell>
          <cell r="AI213">
            <v>10</v>
          </cell>
          <cell r="AJ213">
            <v>0</v>
          </cell>
          <cell r="AK213">
            <v>0.1</v>
          </cell>
          <cell r="AL213" t="str">
            <v>○</v>
          </cell>
          <cell r="AM213" t="str">
            <v>○</v>
          </cell>
        </row>
        <row r="214">
          <cell r="A214">
            <v>212</v>
          </cell>
          <cell r="F214" t="str">
            <v>41103-2</v>
          </cell>
          <cell r="G214">
            <v>52.8</v>
          </cell>
          <cell r="H214">
            <v>46</v>
          </cell>
          <cell r="I214">
            <v>0.87</v>
          </cell>
          <cell r="J214">
            <v>159</v>
          </cell>
          <cell r="K214">
            <v>1130</v>
          </cell>
          <cell r="L214">
            <v>547</v>
          </cell>
          <cell r="M214">
            <v>75</v>
          </cell>
          <cell r="N214">
            <v>33</v>
          </cell>
          <cell r="O214">
            <v>119</v>
          </cell>
          <cell r="P214">
            <v>8.6999999999999993</v>
          </cell>
          <cell r="Q214">
            <v>118</v>
          </cell>
          <cell r="R214">
            <v>4E+16</v>
          </cell>
          <cell r="S214">
            <v>110000000000000</v>
          </cell>
          <cell r="T214">
            <v>16.602059991327963</v>
          </cell>
          <cell r="U214">
            <v>14.041392685158225</v>
          </cell>
          <cell r="V214">
            <v>1.1399999999999999</v>
          </cell>
          <cell r="W214">
            <v>3.75</v>
          </cell>
          <cell r="X214">
            <v>0.8</v>
          </cell>
          <cell r="Y214">
            <v>25</v>
          </cell>
          <cell r="Z214">
            <v>5.7</v>
          </cell>
          <cell r="AA214">
            <v>0.01</v>
          </cell>
          <cell r="AB214">
            <v>0</v>
          </cell>
          <cell r="AC214">
            <v>1.1200000000000001</v>
          </cell>
          <cell r="AD214">
            <v>33.200000000000003</v>
          </cell>
          <cell r="AE214">
            <v>28.1</v>
          </cell>
          <cell r="AF214">
            <v>56</v>
          </cell>
          <cell r="AG214">
            <v>0</v>
          </cell>
          <cell r="AH214">
            <v>1.5</v>
          </cell>
          <cell r="AI214">
            <v>50</v>
          </cell>
          <cell r="AJ214">
            <v>0</v>
          </cell>
          <cell r="AK214">
            <v>0.1</v>
          </cell>
          <cell r="AL214" t="str">
            <v>○</v>
          </cell>
          <cell r="AM214" t="str">
            <v>○</v>
          </cell>
        </row>
        <row r="215">
          <cell r="A215">
            <v>213</v>
          </cell>
          <cell r="F215" t="str">
            <v>41103-3</v>
          </cell>
          <cell r="G215">
            <v>57.2</v>
          </cell>
          <cell r="H215">
            <v>50</v>
          </cell>
          <cell r="I215">
            <v>0.87</v>
          </cell>
          <cell r="J215">
            <v>159</v>
          </cell>
          <cell r="K215">
            <v>1015</v>
          </cell>
          <cell r="L215">
            <v>559</v>
          </cell>
          <cell r="M215">
            <v>75</v>
          </cell>
          <cell r="N215">
            <v>29</v>
          </cell>
          <cell r="O215">
            <v>117</v>
          </cell>
          <cell r="P215">
            <v>8.5</v>
          </cell>
          <cell r="Q215">
            <v>119</v>
          </cell>
          <cell r="R215">
            <v>5.6E+16</v>
          </cell>
          <cell r="S215">
            <v>29000000000000</v>
          </cell>
          <cell r="T215">
            <v>16.748188027006201</v>
          </cell>
          <cell r="U215">
            <v>13.462397997898956</v>
          </cell>
          <cell r="V215">
            <v>1.1299999999999999</v>
          </cell>
          <cell r="W215">
            <v>3.74</v>
          </cell>
          <cell r="X215">
            <v>0.8</v>
          </cell>
          <cell r="Y215">
            <v>25.4</v>
          </cell>
          <cell r="Z215">
            <v>5.7</v>
          </cell>
          <cell r="AA215">
            <v>0.01</v>
          </cell>
          <cell r="AB215">
            <v>0</v>
          </cell>
          <cell r="AC215">
            <v>1.1200000000000001</v>
          </cell>
          <cell r="AD215">
            <v>32.5</v>
          </cell>
          <cell r="AE215">
            <v>29</v>
          </cell>
          <cell r="AF215">
            <v>56</v>
          </cell>
          <cell r="AG215">
            <v>0</v>
          </cell>
          <cell r="AH215">
            <v>1.5</v>
          </cell>
          <cell r="AI215">
            <v>50</v>
          </cell>
          <cell r="AJ215">
            <v>40</v>
          </cell>
          <cell r="AK215">
            <v>0.1</v>
          </cell>
          <cell r="AL215" t="str">
            <v>○</v>
          </cell>
          <cell r="AM215" t="str">
            <v>○</v>
          </cell>
        </row>
        <row r="216">
          <cell r="A216">
            <v>214</v>
          </cell>
          <cell r="F216" t="str">
            <v>41104-1</v>
          </cell>
          <cell r="G216">
            <v>57.6</v>
          </cell>
          <cell r="H216">
            <v>52</v>
          </cell>
          <cell r="I216">
            <v>0.9</v>
          </cell>
          <cell r="J216">
            <v>159</v>
          </cell>
          <cell r="K216">
            <v>971</v>
          </cell>
          <cell r="L216">
            <v>582</v>
          </cell>
          <cell r="M216">
            <v>71</v>
          </cell>
          <cell r="N216">
            <v>30</v>
          </cell>
          <cell r="O216">
            <v>118</v>
          </cell>
          <cell r="P216">
            <v>8.4</v>
          </cell>
          <cell r="Q216">
            <v>114</v>
          </cell>
          <cell r="R216">
            <v>4.8E+16</v>
          </cell>
          <cell r="S216">
            <v>250000000000000</v>
          </cell>
          <cell r="T216">
            <v>16.681241237375588</v>
          </cell>
          <cell r="U216">
            <v>14.397940008672037</v>
          </cell>
          <cell r="V216">
            <v>1.1499999999999999</v>
          </cell>
          <cell r="W216">
            <v>3.73</v>
          </cell>
          <cell r="X216">
            <v>0.78</v>
          </cell>
          <cell r="Y216">
            <v>23.4</v>
          </cell>
          <cell r="Z216">
            <v>5.7</v>
          </cell>
          <cell r="AA216">
            <v>0.01</v>
          </cell>
          <cell r="AB216">
            <v>0</v>
          </cell>
          <cell r="AC216">
            <v>1.07</v>
          </cell>
          <cell r="AD216">
            <v>33.700000000000003</v>
          </cell>
          <cell r="AE216">
            <v>28.5</v>
          </cell>
          <cell r="AF216">
            <v>56</v>
          </cell>
          <cell r="AG216">
            <v>0</v>
          </cell>
          <cell r="AH216">
            <v>1.6</v>
          </cell>
          <cell r="AI216">
            <v>10</v>
          </cell>
          <cell r="AJ216">
            <v>0</v>
          </cell>
          <cell r="AK216">
            <v>0.1</v>
          </cell>
          <cell r="AL216" t="str">
            <v>○</v>
          </cell>
          <cell r="AM216" t="str">
            <v>○</v>
          </cell>
        </row>
        <row r="217">
          <cell r="A217">
            <v>215</v>
          </cell>
          <cell r="F217" t="str">
            <v>41104-2</v>
          </cell>
          <cell r="G217">
            <v>56.6</v>
          </cell>
          <cell r="H217">
            <v>50</v>
          </cell>
          <cell r="I217">
            <v>0.88</v>
          </cell>
          <cell r="J217">
            <v>156</v>
          </cell>
          <cell r="K217">
            <v>938</v>
          </cell>
          <cell r="L217">
            <v>524</v>
          </cell>
          <cell r="M217">
            <v>74</v>
          </cell>
          <cell r="N217">
            <v>30</v>
          </cell>
          <cell r="O217">
            <v>120</v>
          </cell>
          <cell r="P217">
            <v>8.4</v>
          </cell>
          <cell r="Q217">
            <v>111</v>
          </cell>
          <cell r="R217">
            <v>8.7E+16</v>
          </cell>
          <cell r="S217">
            <v>310000000000000</v>
          </cell>
          <cell r="T217">
            <v>16.93951925261862</v>
          </cell>
          <cell r="U217">
            <v>14.491361693834273</v>
          </cell>
          <cell r="V217">
            <v>1.1299999999999999</v>
          </cell>
          <cell r="W217">
            <v>3.7</v>
          </cell>
          <cell r="X217">
            <v>0.78</v>
          </cell>
          <cell r="Y217">
            <v>24.4</v>
          </cell>
          <cell r="Z217">
            <v>5.7</v>
          </cell>
          <cell r="AA217">
            <v>0.01</v>
          </cell>
          <cell r="AB217">
            <v>0</v>
          </cell>
          <cell r="AC217">
            <v>1.1000000000000001</v>
          </cell>
          <cell r="AD217">
            <v>34.6</v>
          </cell>
          <cell r="AE217">
            <v>27.5</v>
          </cell>
          <cell r="AF217">
            <v>56</v>
          </cell>
          <cell r="AG217">
            <v>1</v>
          </cell>
          <cell r="AH217">
            <v>1.5</v>
          </cell>
          <cell r="AI217">
            <v>10</v>
          </cell>
          <cell r="AJ217">
            <v>0</v>
          </cell>
          <cell r="AK217">
            <v>0.1</v>
          </cell>
          <cell r="AL217" t="str">
            <v>○</v>
          </cell>
          <cell r="AM217" t="str">
            <v>○</v>
          </cell>
        </row>
        <row r="218">
          <cell r="A218">
            <v>216</v>
          </cell>
          <cell r="F218">
            <v>41117</v>
          </cell>
          <cell r="G218">
            <v>55.2</v>
          </cell>
          <cell r="H218">
            <v>50</v>
          </cell>
          <cell r="I218">
            <v>0.9</v>
          </cell>
          <cell r="J218">
            <v>160</v>
          </cell>
          <cell r="K218">
            <v>956</v>
          </cell>
          <cell r="L218">
            <v>519</v>
          </cell>
          <cell r="M218">
            <v>76</v>
          </cell>
          <cell r="N218">
            <v>30</v>
          </cell>
          <cell r="O218">
            <v>118</v>
          </cell>
          <cell r="P218">
            <v>8.3000000000000007</v>
          </cell>
          <cell r="Q218">
            <v>118</v>
          </cell>
          <cell r="R218">
            <v>3.3E+16</v>
          </cell>
          <cell r="S218">
            <v>240000000000000</v>
          </cell>
          <cell r="T218">
            <v>16.518513939877888</v>
          </cell>
          <cell r="U218">
            <v>14.380211241711606</v>
          </cell>
          <cell r="V218">
            <v>1.0900000000000001</v>
          </cell>
          <cell r="W218">
            <v>3.78</v>
          </cell>
          <cell r="X218">
            <v>0.77</v>
          </cell>
          <cell r="Y218">
            <v>24.5</v>
          </cell>
          <cell r="Z218">
            <v>5.8</v>
          </cell>
          <cell r="AA218">
            <v>0.01</v>
          </cell>
          <cell r="AB218">
            <v>0</v>
          </cell>
          <cell r="AC218">
            <v>1.24</v>
          </cell>
          <cell r="AD218">
            <v>30.8</v>
          </cell>
          <cell r="AE218">
            <v>27.1</v>
          </cell>
          <cell r="AF218">
            <v>56</v>
          </cell>
          <cell r="AG218">
            <v>0</v>
          </cell>
          <cell r="AH218">
            <v>1.5</v>
          </cell>
          <cell r="AI218">
            <v>10</v>
          </cell>
          <cell r="AJ218">
            <v>0</v>
          </cell>
          <cell r="AK218">
            <v>0.1</v>
          </cell>
          <cell r="AL218" t="str">
            <v>○</v>
          </cell>
          <cell r="AM218" t="str">
            <v>○</v>
          </cell>
        </row>
        <row r="219">
          <cell r="A219">
            <v>217</v>
          </cell>
          <cell r="F219" t="str">
            <v>41123-1</v>
          </cell>
          <cell r="G219">
            <v>58.4</v>
          </cell>
          <cell r="H219">
            <v>50</v>
          </cell>
          <cell r="I219">
            <v>0.85</v>
          </cell>
          <cell r="J219">
            <v>159</v>
          </cell>
          <cell r="K219">
            <v>976</v>
          </cell>
          <cell r="L219">
            <v>523</v>
          </cell>
          <cell r="M219">
            <v>70</v>
          </cell>
          <cell r="N219">
            <v>32</v>
          </cell>
          <cell r="O219">
            <v>122</v>
          </cell>
          <cell r="P219">
            <v>8.5</v>
          </cell>
          <cell r="Q219">
            <v>120</v>
          </cell>
          <cell r="R219">
            <v>4.1E+16</v>
          </cell>
          <cell r="S219">
            <v>170000000000000</v>
          </cell>
          <cell r="T219">
            <v>16.612783856719737</v>
          </cell>
          <cell r="U219">
            <v>14.230448921378274</v>
          </cell>
          <cell r="V219">
            <v>1.1399999999999999</v>
          </cell>
          <cell r="W219">
            <v>3.67</v>
          </cell>
          <cell r="X219">
            <v>0.77</v>
          </cell>
          <cell r="Y219">
            <v>21.7</v>
          </cell>
          <cell r="Z219">
            <v>5.5</v>
          </cell>
          <cell r="AA219">
            <v>0.01</v>
          </cell>
          <cell r="AB219">
            <v>0</v>
          </cell>
          <cell r="AC219">
            <v>0.98</v>
          </cell>
          <cell r="AD219">
            <v>32.6</v>
          </cell>
          <cell r="AE219">
            <v>27.5</v>
          </cell>
          <cell r="AF219">
            <v>56</v>
          </cell>
          <cell r="AG219">
            <v>0</v>
          </cell>
          <cell r="AH219">
            <v>1.5</v>
          </cell>
          <cell r="AI219">
            <v>30</v>
          </cell>
          <cell r="AJ219">
            <v>0</v>
          </cell>
          <cell r="AK219">
            <v>0.1</v>
          </cell>
          <cell r="AL219" t="str">
            <v>○</v>
          </cell>
          <cell r="AM219" t="str">
            <v>○</v>
          </cell>
        </row>
        <row r="220">
          <cell r="A220">
            <v>218</v>
          </cell>
          <cell r="F220" t="str">
            <v>41123-2</v>
          </cell>
          <cell r="G220">
            <v>55.4</v>
          </cell>
          <cell r="H220">
            <v>48</v>
          </cell>
          <cell r="I220">
            <v>0.86</v>
          </cell>
          <cell r="J220">
            <v>158</v>
          </cell>
          <cell r="K220">
            <v>1033</v>
          </cell>
          <cell r="L220">
            <v>580</v>
          </cell>
          <cell r="M220">
            <v>72</v>
          </cell>
          <cell r="N220">
            <v>33</v>
          </cell>
          <cell r="O220">
            <v>117</v>
          </cell>
          <cell r="P220">
            <v>8.9</v>
          </cell>
          <cell r="Q220">
            <v>124</v>
          </cell>
          <cell r="R220">
            <v>4.4E+16</v>
          </cell>
          <cell r="S220">
            <v>190000000000000</v>
          </cell>
          <cell r="T220">
            <v>16.643452676486188</v>
          </cell>
          <cell r="U220">
            <v>14.278753600952829</v>
          </cell>
          <cell r="V220">
            <v>1.1499999999999999</v>
          </cell>
          <cell r="W220">
            <v>3.65</v>
          </cell>
          <cell r="X220">
            <v>0.84</v>
          </cell>
          <cell r="Y220">
            <v>23.3</v>
          </cell>
          <cell r="Z220">
            <v>5.7</v>
          </cell>
          <cell r="AA220">
            <v>0.02</v>
          </cell>
          <cell r="AB220">
            <v>0.02</v>
          </cell>
          <cell r="AC220">
            <v>1.1399999999999999</v>
          </cell>
          <cell r="AD220">
            <v>33.299999999999997</v>
          </cell>
          <cell r="AE220">
            <v>27.5</v>
          </cell>
          <cell r="AF220">
            <v>55.9</v>
          </cell>
          <cell r="AG220">
            <v>0</v>
          </cell>
          <cell r="AH220">
            <v>1.5</v>
          </cell>
          <cell r="AI220">
            <v>30</v>
          </cell>
          <cell r="AJ220">
            <v>20</v>
          </cell>
          <cell r="AK220">
            <v>0.1</v>
          </cell>
          <cell r="AL220" t="str">
            <v>○</v>
          </cell>
          <cell r="AM220" t="str">
            <v>○</v>
          </cell>
        </row>
        <row r="221">
          <cell r="A221">
            <v>219</v>
          </cell>
          <cell r="F221" t="str">
            <v>41124-1</v>
          </cell>
          <cell r="G221">
            <v>58.2</v>
          </cell>
          <cell r="H221">
            <v>50</v>
          </cell>
          <cell r="I221">
            <v>0.85</v>
          </cell>
          <cell r="J221">
            <v>159</v>
          </cell>
          <cell r="K221">
            <v>1035</v>
          </cell>
          <cell r="L221">
            <v>537</v>
          </cell>
          <cell r="M221">
            <v>74</v>
          </cell>
          <cell r="N221">
            <v>32</v>
          </cell>
          <cell r="O221">
            <v>117</v>
          </cell>
          <cell r="P221">
            <v>8.3000000000000007</v>
          </cell>
          <cell r="Q221">
            <v>117</v>
          </cell>
          <cell r="R221">
            <v>4.2E+16</v>
          </cell>
          <cell r="S221">
            <v>230000000000000</v>
          </cell>
          <cell r="T221">
            <v>16.623249290397901</v>
          </cell>
          <cell r="U221">
            <v>14.361727836017593</v>
          </cell>
          <cell r="V221">
            <v>1.1399999999999999</v>
          </cell>
          <cell r="W221">
            <v>3.6</v>
          </cell>
          <cell r="X221">
            <v>0.75</v>
          </cell>
          <cell r="Y221">
            <v>24.1</v>
          </cell>
          <cell r="Z221">
            <v>5.5</v>
          </cell>
          <cell r="AA221">
            <v>0</v>
          </cell>
          <cell r="AB221">
            <v>0.01</v>
          </cell>
          <cell r="AC221">
            <v>1.18</v>
          </cell>
          <cell r="AD221">
            <v>33.299999999999997</v>
          </cell>
          <cell r="AE221">
            <v>27.7</v>
          </cell>
          <cell r="AF221">
            <v>56</v>
          </cell>
          <cell r="AG221">
            <v>0</v>
          </cell>
          <cell r="AH221">
            <v>1.5</v>
          </cell>
          <cell r="AI221">
            <v>30</v>
          </cell>
          <cell r="AJ221">
            <v>0</v>
          </cell>
          <cell r="AK221">
            <v>0.1</v>
          </cell>
          <cell r="AL221" t="str">
            <v>○</v>
          </cell>
          <cell r="AM221" t="str">
            <v>○</v>
          </cell>
        </row>
        <row r="222">
          <cell r="A222">
            <v>220</v>
          </cell>
          <cell r="F222" t="str">
            <v>41124-2</v>
          </cell>
          <cell r="G222">
            <v>58.8</v>
          </cell>
          <cell r="H222">
            <v>52</v>
          </cell>
          <cell r="I222">
            <v>0.88</v>
          </cell>
          <cell r="J222">
            <v>159</v>
          </cell>
          <cell r="K222">
            <v>1188</v>
          </cell>
          <cell r="L222">
            <v>552</v>
          </cell>
          <cell r="M222">
            <v>80</v>
          </cell>
          <cell r="N222">
            <v>31</v>
          </cell>
          <cell r="O222">
            <v>118</v>
          </cell>
          <cell r="P222">
            <v>8.5</v>
          </cell>
          <cell r="Q222">
            <v>118</v>
          </cell>
          <cell r="R222">
            <v>3.1E+16</v>
          </cell>
          <cell r="S222">
            <v>230000000000000</v>
          </cell>
          <cell r="T222">
            <v>16.491361693834271</v>
          </cell>
          <cell r="U222">
            <v>14.361727836017593</v>
          </cell>
          <cell r="V222">
            <v>1.1499999999999999</v>
          </cell>
          <cell r="W222">
            <v>3.72</v>
          </cell>
          <cell r="X222">
            <v>0.74</v>
          </cell>
          <cell r="Y222">
            <v>22.1</v>
          </cell>
          <cell r="Z222">
            <v>5.5</v>
          </cell>
          <cell r="AA222">
            <v>0.01</v>
          </cell>
          <cell r="AB222">
            <v>0.02</v>
          </cell>
          <cell r="AC222">
            <v>1.1000000000000001</v>
          </cell>
          <cell r="AD222">
            <v>33.799999999999997</v>
          </cell>
          <cell r="AE222">
            <v>27.6</v>
          </cell>
          <cell r="AF222">
            <v>56.1</v>
          </cell>
          <cell r="AG222">
            <v>0</v>
          </cell>
          <cell r="AH222">
            <v>1.5</v>
          </cell>
          <cell r="AI222">
            <v>60</v>
          </cell>
          <cell r="AJ222">
            <v>10</v>
          </cell>
          <cell r="AK222">
            <v>0.1</v>
          </cell>
          <cell r="AL222" t="str">
            <v>○</v>
          </cell>
          <cell r="AM222" t="str">
            <v>○</v>
          </cell>
        </row>
        <row r="223">
          <cell r="A223">
            <v>221</v>
          </cell>
          <cell r="F223">
            <v>41125</v>
          </cell>
          <cell r="G223">
            <v>58</v>
          </cell>
          <cell r="H223">
            <v>50</v>
          </cell>
          <cell r="I223">
            <v>0.86</v>
          </cell>
          <cell r="J223">
            <v>157</v>
          </cell>
          <cell r="K223">
            <v>1185</v>
          </cell>
          <cell r="L223">
            <v>472</v>
          </cell>
          <cell r="M223">
            <v>77</v>
          </cell>
          <cell r="N223">
            <v>31</v>
          </cell>
          <cell r="O223">
            <v>117</v>
          </cell>
          <cell r="P223">
            <v>8.3000000000000007</v>
          </cell>
          <cell r="Q223">
            <v>116</v>
          </cell>
          <cell r="R223">
            <v>7.6E+16</v>
          </cell>
          <cell r="S223">
            <v>260000000000000</v>
          </cell>
          <cell r="T223">
            <v>16.880813592280791</v>
          </cell>
          <cell r="U223">
            <v>14.414973347970818</v>
          </cell>
          <cell r="V223">
            <v>1.1399999999999999</v>
          </cell>
          <cell r="W223">
            <v>3.76</v>
          </cell>
          <cell r="X223">
            <v>0.88</v>
          </cell>
          <cell r="Y223">
            <v>24.1</v>
          </cell>
          <cell r="Z223">
            <v>5.5</v>
          </cell>
          <cell r="AA223">
            <v>0.01</v>
          </cell>
          <cell r="AB223">
            <v>0</v>
          </cell>
          <cell r="AC223">
            <v>0.98</v>
          </cell>
          <cell r="AD223">
            <v>32.799999999999997</v>
          </cell>
          <cell r="AE223">
            <v>27.9</v>
          </cell>
          <cell r="AF223">
            <v>56</v>
          </cell>
          <cell r="AG223">
            <v>0</v>
          </cell>
          <cell r="AH223">
            <v>1.5</v>
          </cell>
          <cell r="AI223">
            <v>60</v>
          </cell>
          <cell r="AJ223">
            <v>20</v>
          </cell>
          <cell r="AK223">
            <v>0.1</v>
          </cell>
          <cell r="AL223" t="str">
            <v>○</v>
          </cell>
          <cell r="AM223" t="str">
            <v>○</v>
          </cell>
        </row>
        <row r="224">
          <cell r="A224">
            <v>222</v>
          </cell>
          <cell r="F224">
            <v>41128</v>
          </cell>
          <cell r="G224">
            <v>58.2</v>
          </cell>
          <cell r="H224">
            <v>50</v>
          </cell>
          <cell r="I224">
            <v>0.85</v>
          </cell>
          <cell r="J224">
            <v>159</v>
          </cell>
          <cell r="K224">
            <v>1050</v>
          </cell>
          <cell r="L224">
            <v>503</v>
          </cell>
          <cell r="M224">
            <v>73</v>
          </cell>
          <cell r="N224">
            <v>31</v>
          </cell>
          <cell r="O224">
            <v>118</v>
          </cell>
          <cell r="P224">
            <v>8.4</v>
          </cell>
          <cell r="Q224">
            <v>119</v>
          </cell>
          <cell r="R224">
            <v>2.1E+16</v>
          </cell>
          <cell r="S224">
            <v>210000000000000</v>
          </cell>
          <cell r="T224">
            <v>16.32221929473392</v>
          </cell>
          <cell r="U224">
            <v>14.32221929473392</v>
          </cell>
          <cell r="V224">
            <v>1.1499999999999999</v>
          </cell>
          <cell r="W224">
            <v>3.71</v>
          </cell>
          <cell r="X224">
            <v>0.79</v>
          </cell>
          <cell r="Y224">
            <v>25.3</v>
          </cell>
          <cell r="Z224">
            <v>5.6</v>
          </cell>
          <cell r="AA224">
            <v>0.01</v>
          </cell>
          <cell r="AB224">
            <v>0</v>
          </cell>
          <cell r="AC224">
            <v>1.01</v>
          </cell>
          <cell r="AD224">
            <v>31.7</v>
          </cell>
          <cell r="AE224">
            <v>27.1</v>
          </cell>
          <cell r="AF224">
            <v>56</v>
          </cell>
          <cell r="AG224">
            <v>0</v>
          </cell>
          <cell r="AH224">
            <v>1.5</v>
          </cell>
          <cell r="AI224">
            <v>30</v>
          </cell>
          <cell r="AJ224">
            <v>10</v>
          </cell>
          <cell r="AK224">
            <v>0.1</v>
          </cell>
          <cell r="AL224" t="str">
            <v>○</v>
          </cell>
          <cell r="AM224" t="str">
            <v>○</v>
          </cell>
        </row>
        <row r="225">
          <cell r="A225">
            <v>223</v>
          </cell>
          <cell r="F225">
            <v>41129</v>
          </cell>
          <cell r="G225">
            <v>60.2</v>
          </cell>
          <cell r="H225">
            <v>52</v>
          </cell>
          <cell r="I225">
            <v>0.86</v>
          </cell>
          <cell r="J225">
            <v>158</v>
          </cell>
          <cell r="K225">
            <v>892</v>
          </cell>
          <cell r="L225">
            <v>553</v>
          </cell>
          <cell r="M225">
            <v>76</v>
          </cell>
          <cell r="N225">
            <v>32</v>
          </cell>
          <cell r="O225">
            <v>117</v>
          </cell>
          <cell r="P225">
            <v>8.5</v>
          </cell>
          <cell r="Q225">
            <v>115</v>
          </cell>
          <cell r="R225">
            <v>3.2E+16</v>
          </cell>
          <cell r="S225">
            <v>270000000000000</v>
          </cell>
          <cell r="T225">
            <v>16.505149978319906</v>
          </cell>
          <cell r="U225">
            <v>14.431363764158988</v>
          </cell>
          <cell r="V225">
            <v>1.1499999999999999</v>
          </cell>
          <cell r="W225">
            <v>3.72</v>
          </cell>
          <cell r="X225">
            <v>0.77</v>
          </cell>
          <cell r="Y225">
            <v>23.4</v>
          </cell>
          <cell r="Z225">
            <v>5.5</v>
          </cell>
          <cell r="AA225">
            <v>0.01</v>
          </cell>
          <cell r="AB225">
            <v>0.01</v>
          </cell>
          <cell r="AC225">
            <v>0.92</v>
          </cell>
          <cell r="AD225">
            <v>31.8</v>
          </cell>
          <cell r="AE225">
            <v>27.4</v>
          </cell>
          <cell r="AF225">
            <v>56</v>
          </cell>
          <cell r="AG225">
            <v>0</v>
          </cell>
          <cell r="AH225">
            <v>1.5</v>
          </cell>
          <cell r="AI225">
            <v>30</v>
          </cell>
          <cell r="AJ225">
            <v>10</v>
          </cell>
          <cell r="AK225">
            <v>0.1</v>
          </cell>
          <cell r="AL225" t="str">
            <v>○</v>
          </cell>
          <cell r="AM225" t="str">
            <v>○</v>
          </cell>
        </row>
        <row r="226">
          <cell r="A226">
            <v>224</v>
          </cell>
          <cell r="F226">
            <v>41130</v>
          </cell>
          <cell r="G226">
            <v>58</v>
          </cell>
          <cell r="H226">
            <v>50</v>
          </cell>
          <cell r="I226">
            <v>0.86</v>
          </cell>
          <cell r="J226">
            <v>158</v>
          </cell>
          <cell r="K226">
            <v>957</v>
          </cell>
          <cell r="L226">
            <v>540</v>
          </cell>
          <cell r="M226">
            <v>74</v>
          </cell>
          <cell r="N226">
            <v>31</v>
          </cell>
          <cell r="O226">
            <v>118</v>
          </cell>
          <cell r="P226">
            <v>8.9</v>
          </cell>
          <cell r="Q226">
            <v>125</v>
          </cell>
          <cell r="R226">
            <v>2.6E+16</v>
          </cell>
          <cell r="S226">
            <v>200000000000000</v>
          </cell>
          <cell r="T226">
            <v>16.414973347970818</v>
          </cell>
          <cell r="U226">
            <v>14.301029995663981</v>
          </cell>
          <cell r="V226">
            <v>1.1599999999999999</v>
          </cell>
          <cell r="W226">
            <v>3.64</v>
          </cell>
          <cell r="X226">
            <v>0.77</v>
          </cell>
          <cell r="Y226">
            <v>23.6</v>
          </cell>
          <cell r="Z226">
            <v>5.7</v>
          </cell>
          <cell r="AA226">
            <v>0.01</v>
          </cell>
          <cell r="AB226">
            <v>0.01</v>
          </cell>
          <cell r="AC226">
            <v>1.1000000000000001</v>
          </cell>
          <cell r="AD226">
            <v>32.9</v>
          </cell>
          <cell r="AE226">
            <v>27.1</v>
          </cell>
          <cell r="AF226">
            <v>56</v>
          </cell>
          <cell r="AG226">
            <v>0</v>
          </cell>
          <cell r="AH226">
            <v>1.5</v>
          </cell>
          <cell r="AK226">
            <v>0.1</v>
          </cell>
          <cell r="AM226" t="str">
            <v>○</v>
          </cell>
        </row>
        <row r="227">
          <cell r="A227">
            <v>225</v>
          </cell>
          <cell r="F227" t="str">
            <v>41201-1</v>
          </cell>
          <cell r="G227">
            <v>59.2</v>
          </cell>
          <cell r="H227">
            <v>50</v>
          </cell>
          <cell r="I227">
            <v>0.84</v>
          </cell>
          <cell r="J227">
            <v>160</v>
          </cell>
          <cell r="K227">
            <v>855</v>
          </cell>
          <cell r="L227">
            <v>584</v>
          </cell>
          <cell r="M227">
            <v>77</v>
          </cell>
          <cell r="N227">
            <v>29</v>
          </cell>
          <cell r="O227">
            <v>121</v>
          </cell>
          <cell r="P227">
            <v>8.4</v>
          </cell>
          <cell r="Q227">
            <v>118</v>
          </cell>
          <cell r="R227">
            <v>7.4E+16</v>
          </cell>
          <cell r="S227">
            <v>170000000000000</v>
          </cell>
          <cell r="T227">
            <v>16.869231719730976</v>
          </cell>
          <cell r="U227">
            <v>14.230448921378274</v>
          </cell>
          <cell r="V227">
            <v>1.19</v>
          </cell>
          <cell r="W227">
            <v>3.75</v>
          </cell>
          <cell r="X227">
            <v>0.74</v>
          </cell>
          <cell r="Y227">
            <v>23.6</v>
          </cell>
          <cell r="Z227">
            <v>5.6</v>
          </cell>
          <cell r="AA227">
            <v>0.01</v>
          </cell>
          <cell r="AB227">
            <v>0</v>
          </cell>
          <cell r="AC227">
            <v>1.1000000000000001</v>
          </cell>
          <cell r="AD227">
            <v>33.700000000000003</v>
          </cell>
          <cell r="AE227">
            <v>27.4</v>
          </cell>
          <cell r="AF227">
            <v>56.1</v>
          </cell>
          <cell r="AG227">
            <v>0</v>
          </cell>
          <cell r="AH227">
            <v>1.5</v>
          </cell>
          <cell r="AI227">
            <v>30</v>
          </cell>
          <cell r="AJ227">
            <v>10</v>
          </cell>
          <cell r="AK227">
            <v>0.1</v>
          </cell>
          <cell r="AL227" t="str">
            <v>○</v>
          </cell>
          <cell r="AM227" t="str">
            <v>○</v>
          </cell>
        </row>
        <row r="228">
          <cell r="A228">
            <v>226</v>
          </cell>
          <cell r="F228" t="str">
            <v>41201-2</v>
          </cell>
          <cell r="G228">
            <v>59.4</v>
          </cell>
          <cell r="H228">
            <v>52</v>
          </cell>
          <cell r="I228">
            <v>0.87</v>
          </cell>
          <cell r="J228">
            <v>158</v>
          </cell>
          <cell r="K228">
            <v>960</v>
          </cell>
          <cell r="L228">
            <v>503</v>
          </cell>
          <cell r="M228">
            <v>75</v>
          </cell>
          <cell r="N228">
            <v>33</v>
          </cell>
          <cell r="O228">
            <v>117</v>
          </cell>
          <cell r="P228">
            <v>8.6</v>
          </cell>
          <cell r="Q228">
            <v>122</v>
          </cell>
          <cell r="R228">
            <v>3.7E+16</v>
          </cell>
          <cell r="S228">
            <v>180000000000000</v>
          </cell>
          <cell r="T228">
            <v>16.568201724066995</v>
          </cell>
          <cell r="U228">
            <v>14.255272505103306</v>
          </cell>
          <cell r="V228">
            <v>1.19</v>
          </cell>
          <cell r="W228">
            <v>3.75</v>
          </cell>
          <cell r="X228">
            <v>0.79</v>
          </cell>
          <cell r="Y228">
            <v>23.5</v>
          </cell>
          <cell r="Z228">
            <v>5.6</v>
          </cell>
          <cell r="AA228">
            <v>0.01</v>
          </cell>
          <cell r="AB228">
            <v>0.01</v>
          </cell>
          <cell r="AC228">
            <v>1.1000000000000001</v>
          </cell>
          <cell r="AD228">
            <v>33.200000000000003</v>
          </cell>
          <cell r="AE228">
            <v>27.3</v>
          </cell>
          <cell r="AF228">
            <v>56</v>
          </cell>
          <cell r="AG228">
            <v>0</v>
          </cell>
          <cell r="AH228">
            <v>1.5</v>
          </cell>
          <cell r="AI228">
            <v>10</v>
          </cell>
          <cell r="AJ228">
            <v>0</v>
          </cell>
          <cell r="AK228">
            <v>0.1</v>
          </cell>
          <cell r="AL228" t="str">
            <v>○</v>
          </cell>
          <cell r="AM228" t="str">
            <v>○</v>
          </cell>
        </row>
        <row r="229">
          <cell r="A229">
            <v>227</v>
          </cell>
          <cell r="F229" t="str">
            <v>41202-1</v>
          </cell>
          <cell r="G229">
            <v>60</v>
          </cell>
          <cell r="H229">
            <v>52</v>
          </cell>
          <cell r="I229">
            <v>0.86</v>
          </cell>
          <cell r="J229">
            <v>159</v>
          </cell>
          <cell r="K229">
            <v>956</v>
          </cell>
          <cell r="L229">
            <v>608</v>
          </cell>
          <cell r="M229">
            <v>79</v>
          </cell>
          <cell r="N229">
            <v>31</v>
          </cell>
          <cell r="O229">
            <v>111</v>
          </cell>
          <cell r="P229">
            <v>8.1999999999999993</v>
          </cell>
          <cell r="Q229">
            <v>117</v>
          </cell>
          <cell r="R229">
            <v>3.4E+16</v>
          </cell>
          <cell r="S229">
            <v>180000000000000</v>
          </cell>
          <cell r="T229">
            <v>16.531478917042254</v>
          </cell>
          <cell r="U229">
            <v>14.255272505103306</v>
          </cell>
          <cell r="V229">
            <v>1.23</v>
          </cell>
          <cell r="W229">
            <v>3.65</v>
          </cell>
          <cell r="X229">
            <v>0.77</v>
          </cell>
          <cell r="Y229">
            <v>23.7</v>
          </cell>
          <cell r="Z229">
            <v>5.6</v>
          </cell>
          <cell r="AA229">
            <v>0</v>
          </cell>
          <cell r="AB229">
            <v>0.01</v>
          </cell>
          <cell r="AC229">
            <v>1.2</v>
          </cell>
          <cell r="AD229">
            <v>31.9</v>
          </cell>
          <cell r="AE229">
            <v>27.3</v>
          </cell>
          <cell r="AF229">
            <v>56</v>
          </cell>
          <cell r="AG229">
            <v>0</v>
          </cell>
          <cell r="AH229">
            <v>1.5</v>
          </cell>
          <cell r="AI229">
            <v>20</v>
          </cell>
          <cell r="AJ229">
            <v>10</v>
          </cell>
          <cell r="AK229">
            <v>0.1</v>
          </cell>
          <cell r="AL229" t="str">
            <v>○</v>
          </cell>
          <cell r="AM229" t="str">
            <v>○</v>
          </cell>
        </row>
        <row r="230">
          <cell r="A230">
            <v>228</v>
          </cell>
          <cell r="F230" t="str">
            <v>41202-2</v>
          </cell>
          <cell r="G230">
            <v>58.4</v>
          </cell>
          <cell r="H230">
            <v>52</v>
          </cell>
          <cell r="I230">
            <v>0.89</v>
          </cell>
          <cell r="J230">
            <v>156</v>
          </cell>
          <cell r="K230">
            <v>1091</v>
          </cell>
          <cell r="L230">
            <v>524</v>
          </cell>
          <cell r="M230">
            <v>77</v>
          </cell>
          <cell r="N230">
            <v>33</v>
          </cell>
          <cell r="O230">
            <v>117</v>
          </cell>
          <cell r="P230">
            <v>8.4</v>
          </cell>
          <cell r="Q230">
            <v>118</v>
          </cell>
          <cell r="R230">
            <v>3.7E+16</v>
          </cell>
          <cell r="S230">
            <v>180000000000000</v>
          </cell>
          <cell r="T230">
            <v>16.568201724066995</v>
          </cell>
          <cell r="U230">
            <v>14.255272505103306</v>
          </cell>
          <cell r="V230">
            <v>1.2</v>
          </cell>
          <cell r="W230">
            <v>3.79</v>
          </cell>
          <cell r="X230">
            <v>0.74</v>
          </cell>
          <cell r="Y230">
            <v>24</v>
          </cell>
          <cell r="Z230">
            <v>5.5</v>
          </cell>
          <cell r="AA230">
            <v>0.01</v>
          </cell>
          <cell r="AB230">
            <v>0.01</v>
          </cell>
          <cell r="AC230">
            <v>1.1399999999999999</v>
          </cell>
          <cell r="AD230">
            <v>32.4</v>
          </cell>
          <cell r="AE230">
            <v>27.7</v>
          </cell>
          <cell r="AF230">
            <v>56</v>
          </cell>
          <cell r="AG230">
            <v>0</v>
          </cell>
          <cell r="AH230">
            <v>1.5</v>
          </cell>
          <cell r="AI230">
            <v>20</v>
          </cell>
          <cell r="AJ230">
            <v>10</v>
          </cell>
          <cell r="AK230">
            <v>0.1</v>
          </cell>
          <cell r="AL230" t="str">
            <v>○</v>
          </cell>
          <cell r="AM230" t="str">
            <v>○</v>
          </cell>
        </row>
        <row r="231">
          <cell r="A231">
            <v>229</v>
          </cell>
          <cell r="F231">
            <v>41205</v>
          </cell>
          <cell r="G231">
            <v>57.6</v>
          </cell>
          <cell r="H231">
            <v>52</v>
          </cell>
          <cell r="I231">
            <v>0.9</v>
          </cell>
          <cell r="J231">
            <v>160</v>
          </cell>
          <cell r="K231">
            <v>934</v>
          </cell>
          <cell r="L231">
            <v>455</v>
          </cell>
          <cell r="M231">
            <v>80</v>
          </cell>
          <cell r="N231">
            <v>29</v>
          </cell>
          <cell r="O231">
            <v>120</v>
          </cell>
          <cell r="P231">
            <v>8</v>
          </cell>
          <cell r="Q231">
            <v>106</v>
          </cell>
          <cell r="R231">
            <v>3.2E+16</v>
          </cell>
          <cell r="S231">
            <v>210000000000000</v>
          </cell>
          <cell r="T231">
            <v>16.505149978319906</v>
          </cell>
          <cell r="U231">
            <v>14.32221929473392</v>
          </cell>
          <cell r="V231">
            <v>1.1299999999999999</v>
          </cell>
          <cell r="W231">
            <v>3.6</v>
          </cell>
          <cell r="X231">
            <v>0.79</v>
          </cell>
          <cell r="Y231">
            <v>24.8</v>
          </cell>
          <cell r="Z231">
            <v>5.5</v>
          </cell>
          <cell r="AA231">
            <v>0.01</v>
          </cell>
          <cell r="AB231">
            <v>0.01</v>
          </cell>
          <cell r="AC231">
            <v>1.1000000000000001</v>
          </cell>
          <cell r="AD231">
            <v>31.7</v>
          </cell>
          <cell r="AE231">
            <v>27.5</v>
          </cell>
          <cell r="AF231">
            <v>56</v>
          </cell>
          <cell r="AG231">
            <v>0</v>
          </cell>
          <cell r="AH231">
            <v>1.5</v>
          </cell>
          <cell r="AI231">
            <v>70</v>
          </cell>
          <cell r="AJ231">
            <v>20</v>
          </cell>
          <cell r="AK231">
            <v>0.1</v>
          </cell>
          <cell r="AL231" t="str">
            <v>○</v>
          </cell>
          <cell r="AM231" t="str">
            <v>○</v>
          </cell>
        </row>
        <row r="232">
          <cell r="A232">
            <v>230</v>
          </cell>
          <cell r="F232" t="str">
            <v>41208-1</v>
          </cell>
          <cell r="G232">
            <v>58.8</v>
          </cell>
          <cell r="H232">
            <v>52</v>
          </cell>
          <cell r="I232">
            <v>0.88</v>
          </cell>
          <cell r="J232">
            <v>161</v>
          </cell>
          <cell r="K232">
            <v>1006</v>
          </cell>
          <cell r="L232">
            <v>532</v>
          </cell>
          <cell r="M232">
            <v>79</v>
          </cell>
          <cell r="N232">
            <v>29</v>
          </cell>
          <cell r="O232">
            <v>117</v>
          </cell>
          <cell r="P232">
            <v>8.8000000000000007</v>
          </cell>
          <cell r="Q232">
            <v>121</v>
          </cell>
          <cell r="R232">
            <v>2.1E+16</v>
          </cell>
          <cell r="S232">
            <v>170000000000000</v>
          </cell>
          <cell r="T232">
            <v>16.32221929473392</v>
          </cell>
          <cell r="U232">
            <v>14.230448921378274</v>
          </cell>
          <cell r="V232">
            <v>1.1499999999999999</v>
          </cell>
          <cell r="W232">
            <v>3.6</v>
          </cell>
          <cell r="X232">
            <v>0.73</v>
          </cell>
          <cell r="Y232">
            <v>21.2</v>
          </cell>
          <cell r="Z232">
            <v>5.6</v>
          </cell>
          <cell r="AA232">
            <v>0.01</v>
          </cell>
          <cell r="AB232">
            <v>0.01</v>
          </cell>
          <cell r="AC232">
            <v>0.87</v>
          </cell>
          <cell r="AD232">
            <v>32.4</v>
          </cell>
          <cell r="AE232">
            <v>27.8</v>
          </cell>
          <cell r="AF232">
            <v>56</v>
          </cell>
          <cell r="AG232">
            <v>1</v>
          </cell>
          <cell r="AH232">
            <v>1.5</v>
          </cell>
          <cell r="AI232">
            <v>40</v>
          </cell>
          <cell r="AJ232">
            <v>10</v>
          </cell>
          <cell r="AK232">
            <v>0.1</v>
          </cell>
          <cell r="AL232" t="str">
            <v>○</v>
          </cell>
          <cell r="AM232" t="str">
            <v>○</v>
          </cell>
        </row>
        <row r="233">
          <cell r="A233">
            <v>231</v>
          </cell>
          <cell r="F233" t="str">
            <v>41208-2</v>
          </cell>
          <cell r="G233">
            <v>59</v>
          </cell>
          <cell r="H233">
            <v>52</v>
          </cell>
          <cell r="I233">
            <v>0.88</v>
          </cell>
          <cell r="J233">
            <v>159</v>
          </cell>
          <cell r="K233">
            <v>963</v>
          </cell>
          <cell r="L233">
            <v>466</v>
          </cell>
          <cell r="M233">
            <v>80</v>
          </cell>
          <cell r="N233">
            <v>31</v>
          </cell>
          <cell r="O233">
            <v>114</v>
          </cell>
          <cell r="P233">
            <v>8.6999999999999993</v>
          </cell>
          <cell r="Q233">
            <v>118</v>
          </cell>
          <cell r="R233">
            <v>3.1E+16</v>
          </cell>
          <cell r="S233">
            <v>200000000000000</v>
          </cell>
          <cell r="T233">
            <v>16.491361693834271</v>
          </cell>
          <cell r="U233">
            <v>14.301029995663981</v>
          </cell>
          <cell r="V233">
            <v>1.1399999999999999</v>
          </cell>
          <cell r="W233">
            <v>3.76</v>
          </cell>
          <cell r="X233">
            <v>0.74</v>
          </cell>
          <cell r="Y233">
            <v>23.1</v>
          </cell>
          <cell r="Z233">
            <v>5.5</v>
          </cell>
          <cell r="AA233">
            <v>0.01</v>
          </cell>
          <cell r="AB233">
            <v>0.01</v>
          </cell>
          <cell r="AC233">
            <v>0.95</v>
          </cell>
          <cell r="AD233">
            <v>32.4</v>
          </cell>
          <cell r="AE233">
            <v>27.6</v>
          </cell>
          <cell r="AF233">
            <v>56</v>
          </cell>
          <cell r="AG233">
            <v>0</v>
          </cell>
          <cell r="AH233">
            <v>1.5</v>
          </cell>
          <cell r="AI233">
            <v>60</v>
          </cell>
          <cell r="AJ233">
            <v>10</v>
          </cell>
          <cell r="AK233">
            <v>0.1</v>
          </cell>
          <cell r="AL233" t="str">
            <v>○</v>
          </cell>
          <cell r="AM233" t="str">
            <v>○</v>
          </cell>
        </row>
        <row r="234">
          <cell r="A234">
            <v>232</v>
          </cell>
          <cell r="F234" t="str">
            <v>41209-1</v>
          </cell>
          <cell r="G234">
            <v>58.4</v>
          </cell>
          <cell r="H234">
            <v>50</v>
          </cell>
          <cell r="I234">
            <v>0.85</v>
          </cell>
          <cell r="J234">
            <v>158</v>
          </cell>
          <cell r="K234">
            <v>922</v>
          </cell>
          <cell r="L234">
            <v>495</v>
          </cell>
          <cell r="M234">
            <v>76</v>
          </cell>
          <cell r="N234">
            <v>31</v>
          </cell>
          <cell r="O234">
            <v>120</v>
          </cell>
          <cell r="P234">
            <v>8.3000000000000007</v>
          </cell>
          <cell r="Q234">
            <v>119</v>
          </cell>
          <cell r="R234">
            <v>4.8E+16</v>
          </cell>
          <cell r="S234">
            <v>240000000000000</v>
          </cell>
          <cell r="T234">
            <v>16.681241237375588</v>
          </cell>
          <cell r="U234">
            <v>14.380211241711606</v>
          </cell>
          <cell r="V234">
            <v>1.1599999999999999</v>
          </cell>
          <cell r="W234">
            <v>3.7</v>
          </cell>
          <cell r="X234">
            <v>0.75</v>
          </cell>
          <cell r="Y234">
            <v>22</v>
          </cell>
          <cell r="Z234">
            <v>5.6</v>
          </cell>
          <cell r="AA234">
            <v>0.01</v>
          </cell>
          <cell r="AB234">
            <v>0.01</v>
          </cell>
          <cell r="AC234">
            <v>0.82</v>
          </cell>
          <cell r="AD234">
            <v>32.6</v>
          </cell>
          <cell r="AE234">
            <v>27.4</v>
          </cell>
          <cell r="AF234">
            <v>56.1</v>
          </cell>
          <cell r="AG234">
            <v>0</v>
          </cell>
          <cell r="AH234">
            <v>1.5</v>
          </cell>
          <cell r="AI234">
            <v>30</v>
          </cell>
          <cell r="AJ234">
            <v>10</v>
          </cell>
          <cell r="AK234">
            <v>0.1</v>
          </cell>
          <cell r="AL234" t="str">
            <v>○</v>
          </cell>
          <cell r="AM234" t="str">
            <v>○</v>
          </cell>
        </row>
        <row r="235">
          <cell r="A235">
            <v>233</v>
          </cell>
          <cell r="F235" t="str">
            <v>41209-2</v>
          </cell>
          <cell r="G235">
            <v>58.4</v>
          </cell>
          <cell r="H235">
            <v>50</v>
          </cell>
          <cell r="I235">
            <v>0.85</v>
          </cell>
          <cell r="J235">
            <v>161</v>
          </cell>
          <cell r="K235">
            <v>730</v>
          </cell>
          <cell r="L235">
            <v>462</v>
          </cell>
          <cell r="M235">
            <v>76</v>
          </cell>
          <cell r="N235">
            <v>32</v>
          </cell>
          <cell r="O235">
            <v>117</v>
          </cell>
          <cell r="P235">
            <v>8</v>
          </cell>
          <cell r="Q235">
            <v>112</v>
          </cell>
          <cell r="R235">
            <v>4.3E+16</v>
          </cell>
          <cell r="S235">
            <v>210000000000000</v>
          </cell>
          <cell r="T235">
            <v>16.633468455579585</v>
          </cell>
          <cell r="U235">
            <v>14.32221929473392</v>
          </cell>
          <cell r="V235">
            <v>1.1499999999999999</v>
          </cell>
          <cell r="W235">
            <v>3.71</v>
          </cell>
          <cell r="X235">
            <v>0.74</v>
          </cell>
          <cell r="Y235">
            <v>21.5</v>
          </cell>
          <cell r="Z235">
            <v>5.5</v>
          </cell>
          <cell r="AA235">
            <v>0.01</v>
          </cell>
          <cell r="AB235">
            <v>0</v>
          </cell>
          <cell r="AC235">
            <v>0.7</v>
          </cell>
          <cell r="AD235">
            <v>33.1</v>
          </cell>
          <cell r="AE235">
            <v>27</v>
          </cell>
          <cell r="AF235">
            <v>56.1</v>
          </cell>
          <cell r="AG235">
            <v>0</v>
          </cell>
          <cell r="AH235">
            <v>1.5</v>
          </cell>
          <cell r="AI235">
            <v>70</v>
          </cell>
          <cell r="AJ235">
            <v>20</v>
          </cell>
          <cell r="AK235">
            <v>0.1</v>
          </cell>
          <cell r="AL235" t="str">
            <v>○</v>
          </cell>
          <cell r="AM235" t="str">
            <v>○</v>
          </cell>
        </row>
        <row r="236">
          <cell r="A236">
            <v>234</v>
          </cell>
          <cell r="F236" t="str">
            <v>41209-3</v>
          </cell>
          <cell r="G236">
            <v>54</v>
          </cell>
          <cell r="H236">
            <v>46</v>
          </cell>
          <cell r="I236">
            <v>0.85</v>
          </cell>
          <cell r="J236">
            <v>161</v>
          </cell>
          <cell r="K236">
            <v>778</v>
          </cell>
          <cell r="L236">
            <v>441</v>
          </cell>
          <cell r="M236">
            <v>74</v>
          </cell>
          <cell r="N236">
            <v>30</v>
          </cell>
          <cell r="O236">
            <v>117</v>
          </cell>
          <cell r="P236">
            <v>8.1</v>
          </cell>
          <cell r="Q236">
            <v>113</v>
          </cell>
          <cell r="R236">
            <v>4.2E+16</v>
          </cell>
          <cell r="S236">
            <v>210000000000000</v>
          </cell>
          <cell r="T236">
            <v>16.623249290397901</v>
          </cell>
          <cell r="U236">
            <v>14.32221929473392</v>
          </cell>
          <cell r="V236">
            <v>1.1299999999999999</v>
          </cell>
          <cell r="W236">
            <v>3.72</v>
          </cell>
          <cell r="X236">
            <v>0.82</v>
          </cell>
          <cell r="Y236">
            <v>21.1</v>
          </cell>
          <cell r="Z236">
            <v>5.4</v>
          </cell>
          <cell r="AA236">
            <v>0.01</v>
          </cell>
          <cell r="AB236">
            <v>0.01</v>
          </cell>
          <cell r="AC236">
            <v>0.69</v>
          </cell>
          <cell r="AD236">
            <v>31.9</v>
          </cell>
          <cell r="AE236">
            <v>27.2</v>
          </cell>
          <cell r="AF236">
            <v>56</v>
          </cell>
          <cell r="AG236">
            <v>0</v>
          </cell>
          <cell r="AH236">
            <v>1.5</v>
          </cell>
          <cell r="AI236">
            <v>20</v>
          </cell>
          <cell r="AJ236">
            <v>10</v>
          </cell>
          <cell r="AK236">
            <v>0.1</v>
          </cell>
          <cell r="AL236" t="str">
            <v>○</v>
          </cell>
          <cell r="AM236" t="str">
            <v>○</v>
          </cell>
        </row>
        <row r="237">
          <cell r="A237">
            <v>235</v>
          </cell>
          <cell r="F237">
            <v>41212</v>
          </cell>
          <cell r="G237">
            <v>55.6</v>
          </cell>
          <cell r="H237">
            <v>48</v>
          </cell>
          <cell r="I237">
            <v>0.86</v>
          </cell>
          <cell r="J237">
            <v>162</v>
          </cell>
          <cell r="K237">
            <v>707</v>
          </cell>
          <cell r="L237">
            <v>500</v>
          </cell>
          <cell r="M237">
            <v>72</v>
          </cell>
          <cell r="N237">
            <v>32</v>
          </cell>
          <cell r="O237">
            <v>115</v>
          </cell>
          <cell r="P237">
            <v>8.1999999999999993</v>
          </cell>
          <cell r="Q237">
            <v>113</v>
          </cell>
          <cell r="R237">
            <v>3.5E+16</v>
          </cell>
          <cell r="S237">
            <v>170000000000000</v>
          </cell>
          <cell r="T237">
            <v>16.544068044350276</v>
          </cell>
          <cell r="U237">
            <v>14.230448921378274</v>
          </cell>
          <cell r="V237">
            <v>1.1599999999999999</v>
          </cell>
          <cell r="W237">
            <v>3.75</v>
          </cell>
          <cell r="X237">
            <v>0.78</v>
          </cell>
          <cell r="Y237">
            <v>21.2</v>
          </cell>
          <cell r="Z237">
            <v>5.4</v>
          </cell>
          <cell r="AA237">
            <v>0.01</v>
          </cell>
          <cell r="AB237">
            <v>0</v>
          </cell>
          <cell r="AC237">
            <v>0.71</v>
          </cell>
          <cell r="AD237">
            <v>32.6</v>
          </cell>
          <cell r="AE237">
            <v>27</v>
          </cell>
          <cell r="AF237">
            <v>56</v>
          </cell>
          <cell r="AG237">
            <v>0</v>
          </cell>
          <cell r="AH237">
            <v>1.5</v>
          </cell>
          <cell r="AI237">
            <v>100</v>
          </cell>
          <cell r="AJ237">
            <v>30</v>
          </cell>
          <cell r="AK237">
            <v>0.1</v>
          </cell>
          <cell r="AL237" t="str">
            <v>○</v>
          </cell>
          <cell r="AM237" t="str">
            <v>○</v>
          </cell>
        </row>
        <row r="238">
          <cell r="A238">
            <v>236</v>
          </cell>
          <cell r="F238" t="str">
            <v>41213-1</v>
          </cell>
          <cell r="G238">
            <v>59.8</v>
          </cell>
          <cell r="H238">
            <v>52</v>
          </cell>
          <cell r="I238">
            <v>0.86</v>
          </cell>
          <cell r="J238">
            <v>158</v>
          </cell>
          <cell r="K238">
            <v>808</v>
          </cell>
          <cell r="L238">
            <v>468</v>
          </cell>
          <cell r="M238">
            <v>79</v>
          </cell>
          <cell r="N238">
            <v>31</v>
          </cell>
          <cell r="O238">
            <v>119</v>
          </cell>
          <cell r="P238">
            <v>8.6</v>
          </cell>
          <cell r="Q238">
            <v>120</v>
          </cell>
          <cell r="R238">
            <v>7.9E+16</v>
          </cell>
          <cell r="S238">
            <v>160000000000000</v>
          </cell>
          <cell r="T238">
            <v>16.897627091290442</v>
          </cell>
          <cell r="U238">
            <v>14.204119982655925</v>
          </cell>
          <cell r="V238">
            <v>1.1599999999999999</v>
          </cell>
          <cell r="W238">
            <v>3.68</v>
          </cell>
          <cell r="X238">
            <v>0.75</v>
          </cell>
          <cell r="Y238">
            <v>20.100000000000001</v>
          </cell>
          <cell r="Z238">
            <v>5.4</v>
          </cell>
          <cell r="AA238">
            <v>0.01</v>
          </cell>
          <cell r="AB238">
            <v>0</v>
          </cell>
          <cell r="AC238">
            <v>0.65</v>
          </cell>
          <cell r="AD238">
            <v>33.200000000000003</v>
          </cell>
          <cell r="AE238">
            <v>27.4</v>
          </cell>
          <cell r="AF238">
            <v>56</v>
          </cell>
          <cell r="AG238">
            <v>0</v>
          </cell>
          <cell r="AH238">
            <v>1.5</v>
          </cell>
          <cell r="AK238">
            <v>0.1</v>
          </cell>
          <cell r="AM238" t="str">
            <v>○</v>
          </cell>
        </row>
        <row r="239">
          <cell r="A239">
            <v>237</v>
          </cell>
          <cell r="F239" t="str">
            <v>41213-2</v>
          </cell>
          <cell r="G239">
            <v>59.6</v>
          </cell>
          <cell r="H239">
            <v>52</v>
          </cell>
          <cell r="I239">
            <v>0.87</v>
          </cell>
          <cell r="J239">
            <v>161</v>
          </cell>
          <cell r="K239">
            <v>849</v>
          </cell>
          <cell r="L239">
            <v>487</v>
          </cell>
          <cell r="M239">
            <v>79</v>
          </cell>
          <cell r="N239">
            <v>32</v>
          </cell>
          <cell r="O239">
            <v>117</v>
          </cell>
          <cell r="P239">
            <v>8</v>
          </cell>
          <cell r="Q239">
            <v>116</v>
          </cell>
          <cell r="R239">
            <v>2.9E+16</v>
          </cell>
          <cell r="S239">
            <v>140000000000000</v>
          </cell>
          <cell r="T239">
            <v>16.462397997898957</v>
          </cell>
          <cell r="U239">
            <v>14.146128035678238</v>
          </cell>
          <cell r="V239">
            <v>1.1399999999999999</v>
          </cell>
          <cell r="W239">
            <v>3.69</v>
          </cell>
          <cell r="X239">
            <v>0.73</v>
          </cell>
          <cell r="Y239">
            <v>22.6</v>
          </cell>
          <cell r="Z239">
            <v>5.6</v>
          </cell>
          <cell r="AA239">
            <v>0.01</v>
          </cell>
          <cell r="AB239">
            <v>0</v>
          </cell>
          <cell r="AC239">
            <v>0.72</v>
          </cell>
          <cell r="AD239">
            <v>33</v>
          </cell>
          <cell r="AE239">
            <v>28.2</v>
          </cell>
          <cell r="AF239">
            <v>56</v>
          </cell>
          <cell r="AG239">
            <v>0</v>
          </cell>
          <cell r="AH239">
            <v>1.5</v>
          </cell>
          <cell r="AI239">
            <v>30</v>
          </cell>
          <cell r="AJ239">
            <v>10</v>
          </cell>
          <cell r="AK239">
            <v>0.1</v>
          </cell>
          <cell r="AL239" t="str">
            <v>○</v>
          </cell>
          <cell r="AM239" t="str">
            <v>○</v>
          </cell>
        </row>
        <row r="240">
          <cell r="A240">
            <v>238</v>
          </cell>
          <cell r="F240" t="str">
            <v>41213-3</v>
          </cell>
          <cell r="G240">
            <v>60.4</v>
          </cell>
          <cell r="H240">
            <v>54</v>
          </cell>
          <cell r="I240">
            <v>0.89</v>
          </cell>
          <cell r="J240">
            <v>159</v>
          </cell>
          <cell r="K240">
            <v>739</v>
          </cell>
          <cell r="L240">
            <v>558</v>
          </cell>
          <cell r="M240">
            <v>81</v>
          </cell>
          <cell r="N240">
            <v>33</v>
          </cell>
          <cell r="O240">
            <v>119</v>
          </cell>
          <cell r="P240">
            <v>8.8000000000000007</v>
          </cell>
          <cell r="Q240">
            <v>121</v>
          </cell>
          <cell r="R240">
            <v>3.2E+16</v>
          </cell>
          <cell r="S240">
            <v>190000000000000</v>
          </cell>
          <cell r="T240">
            <v>16.505149978319906</v>
          </cell>
          <cell r="U240">
            <v>14.278753600952829</v>
          </cell>
          <cell r="V240">
            <v>1.17</v>
          </cell>
          <cell r="W240">
            <v>3.79</v>
          </cell>
          <cell r="X240">
            <v>0.72</v>
          </cell>
          <cell r="Y240">
            <v>21.9</v>
          </cell>
          <cell r="Z240">
            <v>5.5</v>
          </cell>
          <cell r="AA240">
            <v>0.01</v>
          </cell>
          <cell r="AB240">
            <v>0</v>
          </cell>
          <cell r="AC240">
            <v>0.71</v>
          </cell>
          <cell r="AD240">
            <v>32.799999999999997</v>
          </cell>
          <cell r="AE240">
            <v>27.2</v>
          </cell>
          <cell r="AF240">
            <v>56</v>
          </cell>
          <cell r="AG240">
            <v>0</v>
          </cell>
          <cell r="AH240">
            <v>1.5</v>
          </cell>
          <cell r="AI240">
            <v>50</v>
          </cell>
          <cell r="AJ240">
            <v>0</v>
          </cell>
          <cell r="AK240">
            <v>0.1</v>
          </cell>
          <cell r="AL240" t="str">
            <v>○</v>
          </cell>
          <cell r="AM240" t="str">
            <v>○</v>
          </cell>
        </row>
        <row r="241">
          <cell r="A241">
            <v>239</v>
          </cell>
          <cell r="D241" t="str">
            <v>注入性新基板</v>
          </cell>
          <cell r="F241" t="str">
            <v>41216-1</v>
          </cell>
          <cell r="G241">
            <v>62.6</v>
          </cell>
          <cell r="H241">
            <v>54</v>
          </cell>
          <cell r="I241">
            <v>0.86</v>
          </cell>
          <cell r="J241">
            <v>161</v>
          </cell>
          <cell r="K241">
            <v>649</v>
          </cell>
          <cell r="L241">
            <v>403</v>
          </cell>
          <cell r="M241">
            <v>74</v>
          </cell>
          <cell r="N241">
            <v>30</v>
          </cell>
          <cell r="O241">
            <v>118</v>
          </cell>
          <cell r="P241">
            <v>8.6</v>
          </cell>
          <cell r="Q241">
            <v>115</v>
          </cell>
          <cell r="R241">
            <v>4.5E+16</v>
          </cell>
          <cell r="S241">
            <v>130000000000000</v>
          </cell>
          <cell r="T241">
            <v>16.653212513775344</v>
          </cell>
          <cell r="U241">
            <v>14.113943352306837</v>
          </cell>
          <cell r="V241">
            <v>1.2</v>
          </cell>
          <cell r="W241">
            <v>3.91</v>
          </cell>
          <cell r="X241">
            <v>0.81</v>
          </cell>
          <cell r="Y241">
            <v>22.1</v>
          </cell>
          <cell r="Z241">
            <v>5.4</v>
          </cell>
          <cell r="AA241">
            <v>0.01</v>
          </cell>
          <cell r="AB241">
            <v>0</v>
          </cell>
          <cell r="AC241">
            <v>0.68</v>
          </cell>
          <cell r="AD241">
            <v>32</v>
          </cell>
          <cell r="AE241">
            <v>27.7</v>
          </cell>
          <cell r="AF241">
            <v>56</v>
          </cell>
          <cell r="AG241">
            <v>1</v>
          </cell>
          <cell r="AH241">
            <v>1.5</v>
          </cell>
          <cell r="AI241">
            <v>40</v>
          </cell>
          <cell r="AJ241">
            <v>0</v>
          </cell>
          <cell r="AK241">
            <v>0.1</v>
          </cell>
          <cell r="AL241" t="str">
            <v>○</v>
          </cell>
          <cell r="AM241" t="str">
            <v>○</v>
          </cell>
        </row>
        <row r="242">
          <cell r="A242">
            <v>240</v>
          </cell>
          <cell r="D242" t="str">
            <v>注入性新基板</v>
          </cell>
          <cell r="F242" t="str">
            <v>41216-2</v>
          </cell>
          <cell r="G242">
            <v>60.6</v>
          </cell>
          <cell r="H242">
            <v>52</v>
          </cell>
          <cell r="I242">
            <v>0.85</v>
          </cell>
          <cell r="J242">
            <v>161</v>
          </cell>
          <cell r="K242">
            <v>655</v>
          </cell>
          <cell r="L242">
            <v>378</v>
          </cell>
          <cell r="M242">
            <v>76</v>
          </cell>
          <cell r="N242">
            <v>30</v>
          </cell>
          <cell r="O242">
            <v>120</v>
          </cell>
          <cell r="P242">
            <v>8.4</v>
          </cell>
          <cell r="Q242">
            <v>117</v>
          </cell>
          <cell r="R242">
            <v>3.9E+16</v>
          </cell>
          <cell r="S242">
            <v>140000000000000</v>
          </cell>
          <cell r="T242">
            <v>16.5910646070265</v>
          </cell>
          <cell r="U242">
            <v>14.146128035678238</v>
          </cell>
          <cell r="V242">
            <v>1.2</v>
          </cell>
          <cell r="W242">
            <v>3.87</v>
          </cell>
          <cell r="X242">
            <v>0.76</v>
          </cell>
          <cell r="Y242">
            <v>24</v>
          </cell>
          <cell r="Z242">
            <v>5.4</v>
          </cell>
          <cell r="AA242">
            <v>0.01</v>
          </cell>
          <cell r="AB242">
            <v>0</v>
          </cell>
          <cell r="AC242">
            <v>0.71</v>
          </cell>
          <cell r="AD242">
            <v>32.9</v>
          </cell>
          <cell r="AE242">
            <v>27.3</v>
          </cell>
          <cell r="AF242">
            <v>56</v>
          </cell>
          <cell r="AG242">
            <v>1</v>
          </cell>
          <cell r="AH242">
            <v>1.5</v>
          </cell>
          <cell r="AI242">
            <v>50</v>
          </cell>
          <cell r="AJ242">
            <v>20</v>
          </cell>
          <cell r="AK242">
            <v>0.1</v>
          </cell>
          <cell r="AL242" t="str">
            <v>○</v>
          </cell>
          <cell r="AM242" t="str">
            <v>○</v>
          </cell>
        </row>
        <row r="243">
          <cell r="A243">
            <v>241</v>
          </cell>
          <cell r="D243" t="str">
            <v>注入性新基板</v>
          </cell>
          <cell r="F243" t="str">
            <v>41216-3</v>
          </cell>
          <cell r="G243">
            <v>59.8</v>
          </cell>
          <cell r="H243">
            <v>50</v>
          </cell>
          <cell r="I243">
            <v>0.83</v>
          </cell>
          <cell r="J243">
            <v>160</v>
          </cell>
          <cell r="K243">
            <v>680</v>
          </cell>
          <cell r="L243">
            <v>359</v>
          </cell>
          <cell r="M243">
            <v>76</v>
          </cell>
          <cell r="N243">
            <v>31</v>
          </cell>
          <cell r="O243">
            <v>115</v>
          </cell>
          <cell r="P243">
            <v>8.8000000000000007</v>
          </cell>
          <cell r="Q243">
            <v>125</v>
          </cell>
          <cell r="R243">
            <v>3.7E+16</v>
          </cell>
          <cell r="S243">
            <v>160000000000000</v>
          </cell>
          <cell r="T243">
            <v>16.568201724066995</v>
          </cell>
          <cell r="U243">
            <v>14.204119982655925</v>
          </cell>
          <cell r="V243">
            <v>1.18</v>
          </cell>
          <cell r="W243">
            <v>3.93</v>
          </cell>
          <cell r="X243">
            <v>0.82</v>
          </cell>
          <cell r="Y243">
            <v>21.8</v>
          </cell>
          <cell r="Z243">
            <v>5.5</v>
          </cell>
          <cell r="AA243">
            <v>0</v>
          </cell>
          <cell r="AB243">
            <v>0</v>
          </cell>
          <cell r="AC243">
            <v>0.74</v>
          </cell>
          <cell r="AD243">
            <v>32.1</v>
          </cell>
          <cell r="AE243">
            <v>27.7</v>
          </cell>
          <cell r="AF243">
            <v>56</v>
          </cell>
          <cell r="AG243">
            <v>0</v>
          </cell>
          <cell r="AH243">
            <v>1.5</v>
          </cell>
          <cell r="AI243">
            <v>40</v>
          </cell>
          <cell r="AJ243">
            <v>20</v>
          </cell>
          <cell r="AK243">
            <v>0.1</v>
          </cell>
          <cell r="AL243" t="str">
            <v>○</v>
          </cell>
          <cell r="AM243" t="str">
            <v>○</v>
          </cell>
        </row>
        <row r="244">
          <cell r="A244">
            <v>242</v>
          </cell>
          <cell r="D244" t="str">
            <v>注入性新基板</v>
          </cell>
          <cell r="F244" t="str">
            <v>41217-1</v>
          </cell>
          <cell r="G244">
            <v>59</v>
          </cell>
          <cell r="H244">
            <v>52</v>
          </cell>
          <cell r="I244">
            <v>0.88</v>
          </cell>
          <cell r="J244">
            <v>163</v>
          </cell>
          <cell r="K244">
            <v>665</v>
          </cell>
          <cell r="L244">
            <v>411</v>
          </cell>
          <cell r="M244">
            <v>75</v>
          </cell>
          <cell r="N244">
            <v>30</v>
          </cell>
          <cell r="O244">
            <v>116</v>
          </cell>
          <cell r="P244">
            <v>8.6</v>
          </cell>
          <cell r="Q244">
            <v>117</v>
          </cell>
          <cell r="R244">
            <v>2.4E+16</v>
          </cell>
          <cell r="S244">
            <v>170000000000000</v>
          </cell>
          <cell r="T244">
            <v>16.380211241711606</v>
          </cell>
          <cell r="U244">
            <v>14.230448921378274</v>
          </cell>
          <cell r="V244">
            <v>1.1200000000000001</v>
          </cell>
          <cell r="W244">
            <v>3.69</v>
          </cell>
          <cell r="X244">
            <v>0.78</v>
          </cell>
          <cell r="Y244">
            <v>23.4</v>
          </cell>
          <cell r="Z244">
            <v>5.3</v>
          </cell>
          <cell r="AA244">
            <v>0</v>
          </cell>
          <cell r="AB244">
            <v>0</v>
          </cell>
          <cell r="AC244">
            <v>0.67</v>
          </cell>
          <cell r="AD244">
            <v>31.3</v>
          </cell>
          <cell r="AE244">
            <v>28.4</v>
          </cell>
          <cell r="AF244">
            <v>56</v>
          </cell>
          <cell r="AG244">
            <v>0</v>
          </cell>
          <cell r="AH244">
            <v>1.5</v>
          </cell>
          <cell r="AI244">
            <v>20</v>
          </cell>
          <cell r="AJ244">
            <v>10</v>
          </cell>
          <cell r="AK244">
            <v>0.1</v>
          </cell>
          <cell r="AL244" t="str">
            <v>○</v>
          </cell>
          <cell r="AM244" t="str">
            <v>○</v>
          </cell>
        </row>
        <row r="245">
          <cell r="A245">
            <v>243</v>
          </cell>
          <cell r="D245" t="str">
            <v>注入性新基板</v>
          </cell>
          <cell r="F245" t="str">
            <v>41217-2</v>
          </cell>
          <cell r="G245">
            <v>58</v>
          </cell>
          <cell r="H245">
            <v>52</v>
          </cell>
          <cell r="I245">
            <v>0.89</v>
          </cell>
          <cell r="J245">
            <v>161</v>
          </cell>
          <cell r="K245">
            <v>677</v>
          </cell>
          <cell r="L245">
            <v>394</v>
          </cell>
          <cell r="M245">
            <v>75</v>
          </cell>
          <cell r="N245">
            <v>31</v>
          </cell>
          <cell r="O245">
            <v>116</v>
          </cell>
          <cell r="P245">
            <v>8.5</v>
          </cell>
          <cell r="Q245">
            <v>115</v>
          </cell>
          <cell r="R245">
            <v>3.6E+16</v>
          </cell>
          <cell r="S245">
            <v>170000000000000</v>
          </cell>
          <cell r="T245">
            <v>16.556302500767288</v>
          </cell>
          <cell r="U245">
            <v>14.230448921378274</v>
          </cell>
          <cell r="V245">
            <v>1.1200000000000001</v>
          </cell>
          <cell r="W245">
            <v>3.85</v>
          </cell>
          <cell r="X245">
            <v>0.87</v>
          </cell>
          <cell r="Y245">
            <v>21.6</v>
          </cell>
          <cell r="Z245">
            <v>5.4</v>
          </cell>
          <cell r="AA245">
            <v>0</v>
          </cell>
          <cell r="AB245">
            <v>0</v>
          </cell>
          <cell r="AC245">
            <v>0.71</v>
          </cell>
          <cell r="AD245">
            <v>31.4</v>
          </cell>
          <cell r="AE245">
            <v>27</v>
          </cell>
          <cell r="AF245">
            <v>56</v>
          </cell>
          <cell r="AG245">
            <v>0</v>
          </cell>
          <cell r="AH245">
            <v>1.5</v>
          </cell>
          <cell r="AI245">
            <v>80</v>
          </cell>
          <cell r="AJ245">
            <v>10</v>
          </cell>
          <cell r="AK245">
            <v>0.1</v>
          </cell>
          <cell r="AL245" t="str">
            <v>○</v>
          </cell>
          <cell r="AM245" t="str">
            <v>○</v>
          </cell>
        </row>
        <row r="246">
          <cell r="A246">
            <v>244</v>
          </cell>
          <cell r="D246" t="str">
            <v>注入性新基板</v>
          </cell>
          <cell r="F246" t="str">
            <v>41217-3</v>
          </cell>
          <cell r="G246">
            <v>58.8</v>
          </cell>
          <cell r="H246">
            <v>50</v>
          </cell>
          <cell r="I246">
            <v>0.85</v>
          </cell>
          <cell r="J246">
            <v>161</v>
          </cell>
          <cell r="K246">
            <v>639</v>
          </cell>
          <cell r="L246">
            <v>397</v>
          </cell>
          <cell r="M246">
            <v>72</v>
          </cell>
          <cell r="N246">
            <v>31</v>
          </cell>
          <cell r="O246">
            <v>119</v>
          </cell>
          <cell r="P246">
            <v>8.3000000000000007</v>
          </cell>
          <cell r="Q246">
            <v>120</v>
          </cell>
          <cell r="R246">
            <v>3.2E+16</v>
          </cell>
          <cell r="S246">
            <v>170000000000000</v>
          </cell>
          <cell r="T246">
            <v>16.505149978319906</v>
          </cell>
          <cell r="U246">
            <v>14.230448921378274</v>
          </cell>
          <cell r="V246">
            <v>1.1299999999999999</v>
          </cell>
          <cell r="W246">
            <v>3.77</v>
          </cell>
          <cell r="X246">
            <v>0.74</v>
          </cell>
          <cell r="Y246">
            <v>22.3</v>
          </cell>
          <cell r="Z246">
            <v>5.4</v>
          </cell>
          <cell r="AA246">
            <v>0.01</v>
          </cell>
          <cell r="AB246">
            <v>0</v>
          </cell>
          <cell r="AC246">
            <v>0.67</v>
          </cell>
          <cell r="AD246">
            <v>31.7</v>
          </cell>
          <cell r="AE246">
            <v>27.7</v>
          </cell>
          <cell r="AF246">
            <v>56</v>
          </cell>
          <cell r="AG246">
            <v>0</v>
          </cell>
          <cell r="AH246">
            <v>1.5</v>
          </cell>
          <cell r="AI246">
            <v>30</v>
          </cell>
          <cell r="AJ246">
            <v>20</v>
          </cell>
          <cell r="AK246">
            <v>0.1</v>
          </cell>
          <cell r="AL246" t="str">
            <v>○</v>
          </cell>
          <cell r="AM246" t="str">
            <v>○</v>
          </cell>
        </row>
        <row r="247">
          <cell r="A247">
            <v>245</v>
          </cell>
          <cell r="D247" t="str">
            <v>注入性新基板</v>
          </cell>
          <cell r="F247" t="str">
            <v>41218-1</v>
          </cell>
          <cell r="G247">
            <v>60.8</v>
          </cell>
          <cell r="H247">
            <v>54</v>
          </cell>
          <cell r="I247">
            <v>0.88</v>
          </cell>
          <cell r="J247">
            <v>161</v>
          </cell>
          <cell r="K247">
            <v>692</v>
          </cell>
          <cell r="L247">
            <v>418</v>
          </cell>
          <cell r="M247">
            <v>77</v>
          </cell>
          <cell r="N247">
            <v>30</v>
          </cell>
          <cell r="O247">
            <v>116</v>
          </cell>
          <cell r="P247">
            <v>7.9</v>
          </cell>
          <cell r="Q247">
            <v>115</v>
          </cell>
          <cell r="R247">
            <v>5E+16</v>
          </cell>
          <cell r="S247">
            <v>150000000000000</v>
          </cell>
          <cell r="T247">
            <v>16.698970004336019</v>
          </cell>
          <cell r="U247">
            <v>14.176091259055681</v>
          </cell>
          <cell r="V247">
            <v>1.1200000000000001</v>
          </cell>
          <cell r="W247">
            <v>3.64</v>
          </cell>
          <cell r="X247">
            <v>0.81</v>
          </cell>
          <cell r="Y247">
            <v>22.7</v>
          </cell>
          <cell r="Z247">
            <v>5.4</v>
          </cell>
          <cell r="AA247">
            <v>0.01</v>
          </cell>
          <cell r="AB247">
            <v>0</v>
          </cell>
          <cell r="AC247">
            <v>0.73</v>
          </cell>
          <cell r="AD247">
            <v>31.8</v>
          </cell>
          <cell r="AE247">
            <v>27.7</v>
          </cell>
          <cell r="AF247">
            <v>56</v>
          </cell>
          <cell r="AG247">
            <v>0</v>
          </cell>
          <cell r="AH247">
            <v>1.5</v>
          </cell>
          <cell r="AI247">
            <v>20</v>
          </cell>
          <cell r="AJ247">
            <v>10</v>
          </cell>
          <cell r="AK247">
            <v>0.1</v>
          </cell>
          <cell r="AL247" t="str">
            <v>○</v>
          </cell>
        </row>
        <row r="248">
          <cell r="A248">
            <v>246</v>
          </cell>
          <cell r="D248" t="str">
            <v>注入性新基板</v>
          </cell>
          <cell r="F248" t="str">
            <v>41218-2</v>
          </cell>
          <cell r="G248">
            <v>58</v>
          </cell>
          <cell r="H248">
            <v>50</v>
          </cell>
          <cell r="I248">
            <v>0.86</v>
          </cell>
          <cell r="J248">
            <v>161</v>
          </cell>
          <cell r="K248">
            <v>659</v>
          </cell>
          <cell r="L248">
            <v>420</v>
          </cell>
          <cell r="M248">
            <v>74</v>
          </cell>
          <cell r="N248">
            <v>29</v>
          </cell>
          <cell r="O248">
            <v>120</v>
          </cell>
          <cell r="P248">
            <v>8.3000000000000007</v>
          </cell>
          <cell r="Q248">
            <v>111</v>
          </cell>
          <cell r="R248">
            <v>5.5E+16</v>
          </cell>
          <cell r="S248">
            <v>190000000000000</v>
          </cell>
          <cell r="T248">
            <v>16.740362689494244</v>
          </cell>
          <cell r="U248">
            <v>14.278753600952829</v>
          </cell>
          <cell r="V248">
            <v>1.1200000000000001</v>
          </cell>
          <cell r="W248">
            <v>3.64</v>
          </cell>
          <cell r="X248">
            <v>0.79</v>
          </cell>
          <cell r="Y248">
            <v>21.2</v>
          </cell>
          <cell r="Z248">
            <v>5.4</v>
          </cell>
          <cell r="AA248">
            <v>0</v>
          </cell>
          <cell r="AB248">
            <v>0</v>
          </cell>
          <cell r="AC248">
            <v>0.71</v>
          </cell>
          <cell r="AD248">
            <v>33.1</v>
          </cell>
          <cell r="AE248">
            <v>27.8</v>
          </cell>
          <cell r="AF248">
            <v>56</v>
          </cell>
          <cell r="AG248">
            <v>0</v>
          </cell>
          <cell r="AH248">
            <v>1.5</v>
          </cell>
          <cell r="AI248">
            <v>40</v>
          </cell>
          <cell r="AJ248">
            <v>10</v>
          </cell>
          <cell r="AK248">
            <v>0.1</v>
          </cell>
          <cell r="AL248" t="str">
            <v>○</v>
          </cell>
        </row>
        <row r="249">
          <cell r="A249">
            <v>247</v>
          </cell>
          <cell r="D249" t="str">
            <v>注入性新基板</v>
          </cell>
          <cell r="F249" t="str">
            <v>41218-3</v>
          </cell>
          <cell r="G249">
            <v>55.6</v>
          </cell>
          <cell r="H249">
            <v>50</v>
          </cell>
          <cell r="I249">
            <v>0.89</v>
          </cell>
          <cell r="J249">
            <v>161</v>
          </cell>
          <cell r="K249">
            <v>628</v>
          </cell>
          <cell r="L249">
            <v>398</v>
          </cell>
          <cell r="M249">
            <v>75</v>
          </cell>
          <cell r="N249">
            <v>31</v>
          </cell>
          <cell r="O249">
            <v>117</v>
          </cell>
          <cell r="P249">
            <v>8.5</v>
          </cell>
          <cell r="Q249">
            <v>114</v>
          </cell>
          <cell r="R249">
            <v>2.9E+16</v>
          </cell>
          <cell r="S249">
            <v>200000000000000</v>
          </cell>
          <cell r="T249">
            <v>16.462397997898957</v>
          </cell>
          <cell r="U249">
            <v>14.301029995663981</v>
          </cell>
          <cell r="V249">
            <v>1.1100000000000001</v>
          </cell>
          <cell r="W249">
            <v>3.69</v>
          </cell>
          <cell r="X249">
            <v>0.78</v>
          </cell>
          <cell r="Y249">
            <v>21.9</v>
          </cell>
          <cell r="Z249">
            <v>5.4</v>
          </cell>
          <cell r="AA249">
            <v>0.01</v>
          </cell>
          <cell r="AB249">
            <v>0.01</v>
          </cell>
          <cell r="AC249">
            <v>0.71</v>
          </cell>
          <cell r="AD249">
            <v>32.6</v>
          </cell>
          <cell r="AE249">
            <v>27.8</v>
          </cell>
          <cell r="AF249">
            <v>56</v>
          </cell>
          <cell r="AG249">
            <v>1</v>
          </cell>
          <cell r="AH249">
            <v>1.5</v>
          </cell>
          <cell r="AI249">
            <v>60</v>
          </cell>
          <cell r="AJ249">
            <v>10</v>
          </cell>
          <cell r="AK249">
            <v>0.1</v>
          </cell>
          <cell r="AL249" t="str">
            <v>○</v>
          </cell>
        </row>
        <row r="250">
          <cell r="A250">
            <v>248</v>
          </cell>
          <cell r="D250" t="str">
            <v>注入性新基板</v>
          </cell>
          <cell r="F250" t="str">
            <v>41219-1</v>
          </cell>
          <cell r="G250">
            <v>56.8</v>
          </cell>
          <cell r="H250">
            <v>50</v>
          </cell>
          <cell r="I250">
            <v>0.88</v>
          </cell>
          <cell r="J250">
            <v>160</v>
          </cell>
          <cell r="K250">
            <v>660</v>
          </cell>
          <cell r="L250">
            <v>380</v>
          </cell>
          <cell r="M250">
            <v>77</v>
          </cell>
          <cell r="N250">
            <v>31</v>
          </cell>
          <cell r="O250">
            <v>117</v>
          </cell>
          <cell r="P250">
            <v>8.4</v>
          </cell>
          <cell r="Q250">
            <v>119</v>
          </cell>
          <cell r="R250">
            <v>4E+16</v>
          </cell>
          <cell r="S250">
            <v>220000000000000</v>
          </cell>
          <cell r="T250">
            <v>16.602059991327963</v>
          </cell>
          <cell r="U250">
            <v>14.342422680822207</v>
          </cell>
          <cell r="V250">
            <v>1.1499999999999999</v>
          </cell>
          <cell r="W250">
            <v>3.71</v>
          </cell>
          <cell r="X250">
            <v>0.76</v>
          </cell>
          <cell r="Y250">
            <v>22</v>
          </cell>
          <cell r="Z250">
            <v>5.3</v>
          </cell>
          <cell r="AA250">
            <v>0</v>
          </cell>
          <cell r="AB250">
            <v>0</v>
          </cell>
          <cell r="AC250">
            <v>0.75</v>
          </cell>
          <cell r="AD250">
            <v>32.4</v>
          </cell>
          <cell r="AE250">
            <v>27.4</v>
          </cell>
          <cell r="AF250">
            <v>56</v>
          </cell>
          <cell r="AG250">
            <v>0</v>
          </cell>
          <cell r="AH250">
            <v>1.5</v>
          </cell>
          <cell r="AI250">
            <v>30</v>
          </cell>
          <cell r="AJ250">
            <v>10</v>
          </cell>
          <cell r="AK250">
            <v>0.1</v>
          </cell>
          <cell r="AL250" t="str">
            <v>○</v>
          </cell>
          <cell r="AM250" t="str">
            <v>○</v>
          </cell>
        </row>
        <row r="251">
          <cell r="A251">
            <v>249</v>
          </cell>
          <cell r="D251" t="str">
            <v>注入性新基板</v>
          </cell>
          <cell r="F251" t="str">
            <v>41219-2</v>
          </cell>
          <cell r="G251">
            <v>57.2</v>
          </cell>
          <cell r="H251">
            <v>50</v>
          </cell>
          <cell r="I251">
            <v>0.87</v>
          </cell>
          <cell r="J251">
            <v>158</v>
          </cell>
          <cell r="K251">
            <v>668</v>
          </cell>
          <cell r="L251">
            <v>419</v>
          </cell>
          <cell r="M251">
            <v>74</v>
          </cell>
          <cell r="N251">
            <v>31</v>
          </cell>
          <cell r="O251">
            <v>115</v>
          </cell>
          <cell r="P251">
            <v>8.5</v>
          </cell>
          <cell r="Q251">
            <v>122</v>
          </cell>
          <cell r="R251">
            <v>4.2E+16</v>
          </cell>
          <cell r="S251">
            <v>200000000000000</v>
          </cell>
          <cell r="T251">
            <v>16.623249290397901</v>
          </cell>
          <cell r="U251">
            <v>14.301029995663981</v>
          </cell>
          <cell r="V251">
            <v>1.1399999999999999</v>
          </cell>
          <cell r="W251">
            <v>3.77</v>
          </cell>
          <cell r="X251">
            <v>0.79</v>
          </cell>
          <cell r="Y251">
            <v>21.8</v>
          </cell>
          <cell r="Z251">
            <v>5.5</v>
          </cell>
          <cell r="AA251">
            <v>0</v>
          </cell>
          <cell r="AB251">
            <v>0</v>
          </cell>
          <cell r="AC251">
            <v>0.84</v>
          </cell>
          <cell r="AD251">
            <v>31.9</v>
          </cell>
          <cell r="AE251">
            <v>27.5</v>
          </cell>
          <cell r="AF251">
            <v>56</v>
          </cell>
          <cell r="AG251">
            <v>0</v>
          </cell>
          <cell r="AH251">
            <v>1.5</v>
          </cell>
          <cell r="AI251">
            <v>50</v>
          </cell>
          <cell r="AJ251">
            <v>0</v>
          </cell>
          <cell r="AK251">
            <v>0.1</v>
          </cell>
          <cell r="AL251" t="str">
            <v>○</v>
          </cell>
          <cell r="AM251" t="str">
            <v>○</v>
          </cell>
        </row>
        <row r="252">
          <cell r="A252">
            <v>250</v>
          </cell>
          <cell r="D252" t="str">
            <v>注入性新基板</v>
          </cell>
          <cell r="F252" t="str">
            <v>41219-3</v>
          </cell>
          <cell r="G252">
            <v>56.4</v>
          </cell>
          <cell r="H252">
            <v>48</v>
          </cell>
          <cell r="I252">
            <v>0.85</v>
          </cell>
          <cell r="J252">
            <v>161</v>
          </cell>
          <cell r="K252">
            <v>706</v>
          </cell>
          <cell r="L252">
            <v>404</v>
          </cell>
          <cell r="M252">
            <v>80</v>
          </cell>
          <cell r="N252">
            <v>30</v>
          </cell>
          <cell r="O252">
            <v>119</v>
          </cell>
          <cell r="P252">
            <v>8.6</v>
          </cell>
          <cell r="Q252">
            <v>121</v>
          </cell>
          <cell r="R252">
            <v>4E+16</v>
          </cell>
          <cell r="S252">
            <v>210000000000000</v>
          </cell>
          <cell r="T252">
            <v>16.602059991327963</v>
          </cell>
          <cell r="U252">
            <v>14.32221929473392</v>
          </cell>
          <cell r="V252">
            <v>1.1399999999999999</v>
          </cell>
          <cell r="W252">
            <v>3.69</v>
          </cell>
          <cell r="X252">
            <v>0.73</v>
          </cell>
          <cell r="Y252">
            <v>21.2</v>
          </cell>
          <cell r="Z252">
            <v>5.4</v>
          </cell>
          <cell r="AA252">
            <v>0</v>
          </cell>
          <cell r="AB252">
            <v>0</v>
          </cell>
          <cell r="AC252">
            <v>0.79</v>
          </cell>
          <cell r="AD252">
            <v>31.7</v>
          </cell>
          <cell r="AE252">
            <v>27.7</v>
          </cell>
          <cell r="AF252">
            <v>56</v>
          </cell>
          <cell r="AG252">
            <v>0</v>
          </cell>
          <cell r="AH252">
            <v>1.5</v>
          </cell>
          <cell r="AI252">
            <v>20</v>
          </cell>
          <cell r="AJ252">
            <v>10</v>
          </cell>
          <cell r="AK252">
            <v>0.1</v>
          </cell>
          <cell r="AL252" t="str">
            <v>○</v>
          </cell>
          <cell r="AM252" t="str">
            <v>○</v>
          </cell>
        </row>
        <row r="253">
          <cell r="A253">
            <v>251</v>
          </cell>
          <cell r="D253" t="str">
            <v>注入性新基板</v>
          </cell>
          <cell r="F253" t="str">
            <v>41220-1</v>
          </cell>
          <cell r="G253">
            <v>56.6</v>
          </cell>
          <cell r="H253">
            <v>50</v>
          </cell>
          <cell r="I253">
            <v>0.88</v>
          </cell>
          <cell r="J253">
            <v>159</v>
          </cell>
          <cell r="K253">
            <v>712</v>
          </cell>
          <cell r="L253">
            <v>419</v>
          </cell>
          <cell r="M253">
            <v>80</v>
          </cell>
          <cell r="N253">
            <v>33</v>
          </cell>
          <cell r="O253">
            <v>114</v>
          </cell>
          <cell r="P253">
            <v>8.4</v>
          </cell>
          <cell r="Q253">
            <v>114</v>
          </cell>
          <cell r="R253">
            <v>3.7E+16</v>
          </cell>
          <cell r="S253">
            <v>130000000000000</v>
          </cell>
          <cell r="T253">
            <v>16.568201724066995</v>
          </cell>
          <cell r="U253">
            <v>14.113943352306837</v>
          </cell>
          <cell r="V253">
            <v>1.17</v>
          </cell>
          <cell r="W253">
            <v>3.84</v>
          </cell>
          <cell r="X253">
            <v>0.78</v>
          </cell>
          <cell r="Y253">
            <v>21.5</v>
          </cell>
          <cell r="Z253">
            <v>5.7</v>
          </cell>
          <cell r="AA253">
            <v>0</v>
          </cell>
          <cell r="AB253">
            <v>0</v>
          </cell>
          <cell r="AC253">
            <v>0.8</v>
          </cell>
          <cell r="AD253">
            <v>32.5</v>
          </cell>
          <cell r="AE253">
            <v>27.3</v>
          </cell>
          <cell r="AF253">
            <v>56</v>
          </cell>
          <cell r="AG253">
            <v>0</v>
          </cell>
          <cell r="AH253">
            <v>1.5</v>
          </cell>
          <cell r="AI253">
            <v>10</v>
          </cell>
          <cell r="AJ253">
            <v>0</v>
          </cell>
          <cell r="AK253">
            <v>0.1</v>
          </cell>
          <cell r="AL253" t="str">
            <v>○</v>
          </cell>
        </row>
        <row r="254">
          <cell r="A254">
            <v>252</v>
          </cell>
          <cell r="D254" t="str">
            <v>注入性新基板</v>
          </cell>
          <cell r="F254" t="str">
            <v>41220-2</v>
          </cell>
          <cell r="G254">
            <v>58.4</v>
          </cell>
          <cell r="H254">
            <v>50</v>
          </cell>
          <cell r="I254">
            <v>0.85</v>
          </cell>
          <cell r="J254">
            <v>159</v>
          </cell>
          <cell r="K254">
            <v>732</v>
          </cell>
          <cell r="L254">
            <v>426</v>
          </cell>
          <cell r="M254">
            <v>76</v>
          </cell>
          <cell r="N254">
            <v>30</v>
          </cell>
          <cell r="O254">
            <v>118</v>
          </cell>
          <cell r="P254">
            <v>8.6999999999999993</v>
          </cell>
          <cell r="Q254">
            <v>117</v>
          </cell>
          <cell r="R254">
            <v>3.6E+16</v>
          </cell>
          <cell r="S254">
            <v>130000000000000</v>
          </cell>
          <cell r="T254">
            <v>16.556302500767288</v>
          </cell>
          <cell r="U254">
            <v>14.113943352306837</v>
          </cell>
          <cell r="V254">
            <v>1.19</v>
          </cell>
          <cell r="W254">
            <v>3.71</v>
          </cell>
          <cell r="X254">
            <v>0.78</v>
          </cell>
          <cell r="Y254">
            <v>21.6</v>
          </cell>
          <cell r="Z254">
            <v>5.7</v>
          </cell>
          <cell r="AA254">
            <v>0</v>
          </cell>
          <cell r="AB254">
            <v>0</v>
          </cell>
          <cell r="AC254">
            <v>0.85</v>
          </cell>
          <cell r="AD254">
            <v>31.7</v>
          </cell>
          <cell r="AE254">
            <v>27.3</v>
          </cell>
          <cell r="AF254">
            <v>56</v>
          </cell>
          <cell r="AG254">
            <v>0</v>
          </cell>
          <cell r="AH254">
            <v>1.5</v>
          </cell>
          <cell r="AI254">
            <v>40</v>
          </cell>
          <cell r="AJ254">
            <v>10</v>
          </cell>
          <cell r="AK254">
            <v>0.1</v>
          </cell>
          <cell r="AL254" t="str">
            <v>○</v>
          </cell>
        </row>
        <row r="255">
          <cell r="A255">
            <v>253</v>
          </cell>
          <cell r="D255" t="str">
            <v>注入性新基板</v>
          </cell>
          <cell r="F255" t="str">
            <v>41220-3</v>
          </cell>
          <cell r="G255">
            <v>56.6</v>
          </cell>
          <cell r="H255">
            <v>50</v>
          </cell>
          <cell r="I255">
            <v>0.88</v>
          </cell>
          <cell r="J255">
            <v>160</v>
          </cell>
          <cell r="K255">
            <v>658</v>
          </cell>
          <cell r="L255">
            <v>414</v>
          </cell>
          <cell r="M255">
            <v>76</v>
          </cell>
          <cell r="N255">
            <v>33</v>
          </cell>
          <cell r="O255">
            <v>120</v>
          </cell>
          <cell r="P255">
            <v>8.8000000000000007</v>
          </cell>
          <cell r="Q255">
            <v>118</v>
          </cell>
          <cell r="R255">
            <v>3.3E+16</v>
          </cell>
          <cell r="S255">
            <v>120000000000000</v>
          </cell>
          <cell r="T255">
            <v>16.518513939877888</v>
          </cell>
          <cell r="U255">
            <v>14.079181246047625</v>
          </cell>
          <cell r="V255">
            <v>1.19</v>
          </cell>
          <cell r="W255">
            <v>3.8</v>
          </cell>
          <cell r="X255">
            <v>0.71</v>
          </cell>
          <cell r="Y255">
            <v>21.2</v>
          </cell>
          <cell r="Z255">
            <v>5.7</v>
          </cell>
          <cell r="AA255">
            <v>0.01</v>
          </cell>
          <cell r="AB255">
            <v>0</v>
          </cell>
          <cell r="AC255">
            <v>0.82</v>
          </cell>
          <cell r="AD255">
            <v>32.200000000000003</v>
          </cell>
          <cell r="AE255">
            <v>27.2</v>
          </cell>
          <cell r="AF255">
            <v>56</v>
          </cell>
          <cell r="AG255">
            <v>0</v>
          </cell>
          <cell r="AH255">
            <v>1.5</v>
          </cell>
          <cell r="AI255">
            <v>50</v>
          </cell>
          <cell r="AJ255">
            <v>0</v>
          </cell>
          <cell r="AK255">
            <v>0.1</v>
          </cell>
          <cell r="AL255" t="str">
            <v>○</v>
          </cell>
        </row>
        <row r="256">
          <cell r="A256">
            <v>254</v>
          </cell>
          <cell r="D256" t="str">
            <v>注入性新基板</v>
          </cell>
          <cell r="F256" t="str">
            <v>41221-1</v>
          </cell>
          <cell r="G256">
            <v>57.8</v>
          </cell>
          <cell r="H256">
            <v>50</v>
          </cell>
          <cell r="I256">
            <v>0.86</v>
          </cell>
          <cell r="J256">
            <v>159</v>
          </cell>
          <cell r="K256">
            <v>690</v>
          </cell>
          <cell r="L256">
            <v>399</v>
          </cell>
          <cell r="M256">
            <v>78</v>
          </cell>
          <cell r="N256">
            <v>29</v>
          </cell>
          <cell r="O256">
            <v>112</v>
          </cell>
          <cell r="P256">
            <v>7.9</v>
          </cell>
          <cell r="Q256">
            <v>110</v>
          </cell>
          <cell r="R256">
            <v>8.2E+16</v>
          </cell>
          <cell r="S256">
            <v>150000000000000</v>
          </cell>
          <cell r="T256">
            <v>16.913813852383715</v>
          </cell>
          <cell r="U256">
            <v>14.176091259055681</v>
          </cell>
          <cell r="V256">
            <v>1.19</v>
          </cell>
          <cell r="W256">
            <v>3.73</v>
          </cell>
          <cell r="X256">
            <v>0.72</v>
          </cell>
          <cell r="Y256">
            <v>22.2</v>
          </cell>
          <cell r="Z256">
            <v>5.3</v>
          </cell>
          <cell r="AA256">
            <v>0.01</v>
          </cell>
          <cell r="AB256">
            <v>0</v>
          </cell>
          <cell r="AC256">
            <v>0.7</v>
          </cell>
          <cell r="AD256">
            <v>31.5</v>
          </cell>
          <cell r="AE256">
            <v>27.4</v>
          </cell>
          <cell r="AF256">
            <v>56</v>
          </cell>
          <cell r="AG256">
            <v>0</v>
          </cell>
          <cell r="AH256">
            <v>1.5</v>
          </cell>
          <cell r="AI256">
            <v>20</v>
          </cell>
          <cell r="AJ256">
            <v>10</v>
          </cell>
          <cell r="AK256">
            <v>0.1</v>
          </cell>
          <cell r="AL256" t="str">
            <v>○</v>
          </cell>
        </row>
        <row r="257">
          <cell r="A257">
            <v>255</v>
          </cell>
          <cell r="D257" t="str">
            <v>注入性新基板</v>
          </cell>
          <cell r="F257" t="str">
            <v>41221-2</v>
          </cell>
          <cell r="G257">
            <v>57</v>
          </cell>
          <cell r="H257">
            <v>48</v>
          </cell>
          <cell r="I257">
            <v>0.84</v>
          </cell>
          <cell r="J257">
            <v>159</v>
          </cell>
          <cell r="K257">
            <v>679</v>
          </cell>
          <cell r="L257">
            <v>387</v>
          </cell>
          <cell r="M257">
            <v>76</v>
          </cell>
          <cell r="N257">
            <v>32</v>
          </cell>
          <cell r="O257">
            <v>117</v>
          </cell>
          <cell r="P257">
            <v>8.3000000000000007</v>
          </cell>
          <cell r="Q257">
            <v>118</v>
          </cell>
          <cell r="R257">
            <v>1E+17</v>
          </cell>
          <cell r="S257">
            <v>130000000000000</v>
          </cell>
          <cell r="T257">
            <v>17</v>
          </cell>
          <cell r="U257">
            <v>14.113943352306837</v>
          </cell>
          <cell r="V257">
            <v>1.18</v>
          </cell>
          <cell r="W257">
            <v>3.66</v>
          </cell>
          <cell r="X257">
            <v>0.74</v>
          </cell>
          <cell r="Y257">
            <v>24.8</v>
          </cell>
          <cell r="Z257">
            <v>5.3</v>
          </cell>
          <cell r="AA257">
            <v>0</v>
          </cell>
          <cell r="AB257">
            <v>0</v>
          </cell>
          <cell r="AC257">
            <v>0.74</v>
          </cell>
          <cell r="AD257">
            <v>32.299999999999997</v>
          </cell>
          <cell r="AE257">
            <v>27</v>
          </cell>
          <cell r="AF257">
            <v>56</v>
          </cell>
          <cell r="AG257">
            <v>0</v>
          </cell>
          <cell r="AH257">
            <v>1.5</v>
          </cell>
          <cell r="AI257">
            <v>100</v>
          </cell>
          <cell r="AJ257">
            <v>40</v>
          </cell>
          <cell r="AK257">
            <v>0.1</v>
          </cell>
          <cell r="AL257" t="str">
            <v>○</v>
          </cell>
        </row>
        <row r="258">
          <cell r="A258">
            <v>256</v>
          </cell>
          <cell r="D258" t="str">
            <v>注入性新基板</v>
          </cell>
          <cell r="F258" t="str">
            <v>41221-3</v>
          </cell>
          <cell r="G258">
            <v>57</v>
          </cell>
          <cell r="H258">
            <v>50</v>
          </cell>
          <cell r="I258">
            <v>0.87</v>
          </cell>
          <cell r="J258">
            <v>158</v>
          </cell>
          <cell r="K258">
            <v>625</v>
          </cell>
          <cell r="L258">
            <v>422</v>
          </cell>
          <cell r="M258">
            <v>80</v>
          </cell>
          <cell r="N258">
            <v>30</v>
          </cell>
          <cell r="O258">
            <v>117</v>
          </cell>
          <cell r="P258">
            <v>8.6</v>
          </cell>
          <cell r="Q258">
            <v>124</v>
          </cell>
          <cell r="R258">
            <v>5.2E+16</v>
          </cell>
          <cell r="S258">
            <v>160000000000000</v>
          </cell>
          <cell r="T258">
            <v>16.716003343634799</v>
          </cell>
          <cell r="U258">
            <v>14.204119982655925</v>
          </cell>
          <cell r="V258">
            <v>1.17</v>
          </cell>
          <cell r="W258">
            <v>3.76</v>
          </cell>
          <cell r="X258">
            <v>0.71</v>
          </cell>
          <cell r="Y258">
            <v>23.7</v>
          </cell>
          <cell r="Z258">
            <v>5.3</v>
          </cell>
          <cell r="AA258">
            <v>0.01</v>
          </cell>
          <cell r="AB258">
            <v>0</v>
          </cell>
          <cell r="AC258">
            <v>0.76</v>
          </cell>
          <cell r="AD258">
            <v>31.5</v>
          </cell>
          <cell r="AE258">
            <v>27.1</v>
          </cell>
          <cell r="AF258">
            <v>56</v>
          </cell>
          <cell r="AG258">
            <v>0</v>
          </cell>
          <cell r="AH258">
            <v>1.5</v>
          </cell>
          <cell r="AI258">
            <v>30</v>
          </cell>
          <cell r="AJ258">
            <v>0</v>
          </cell>
          <cell r="AK258">
            <v>0.1</v>
          </cell>
          <cell r="AL258" t="str">
            <v>○</v>
          </cell>
        </row>
        <row r="259">
          <cell r="A259">
            <v>257</v>
          </cell>
          <cell r="D259" t="str">
            <v>注入性新基板</v>
          </cell>
          <cell r="F259" t="str">
            <v>41222-1</v>
          </cell>
          <cell r="G259">
            <v>57</v>
          </cell>
          <cell r="H259">
            <v>54</v>
          </cell>
          <cell r="I259">
            <v>0.94</v>
          </cell>
          <cell r="J259">
            <v>158</v>
          </cell>
          <cell r="K259">
            <v>642</v>
          </cell>
          <cell r="L259">
            <v>413</v>
          </cell>
          <cell r="M259">
            <v>80</v>
          </cell>
          <cell r="N259">
            <v>32</v>
          </cell>
          <cell r="O259">
            <v>117</v>
          </cell>
          <cell r="P259">
            <v>8.3000000000000007</v>
          </cell>
          <cell r="Q259">
            <v>115</v>
          </cell>
          <cell r="R259">
            <v>3.6E+16</v>
          </cell>
          <cell r="S259">
            <v>150000000000000</v>
          </cell>
          <cell r="T259">
            <v>16.556302500767288</v>
          </cell>
          <cell r="U259">
            <v>14.176091259055681</v>
          </cell>
          <cell r="V259">
            <v>1.1499999999999999</v>
          </cell>
          <cell r="W259">
            <v>3.64</v>
          </cell>
          <cell r="X259">
            <v>0.82</v>
          </cell>
          <cell r="Y259">
            <v>21.8</v>
          </cell>
          <cell r="Z259">
            <v>5.4</v>
          </cell>
          <cell r="AA259">
            <v>0.01</v>
          </cell>
          <cell r="AB259">
            <v>0</v>
          </cell>
          <cell r="AC259">
            <v>0.75</v>
          </cell>
          <cell r="AD259">
            <v>32.1</v>
          </cell>
          <cell r="AE259">
            <v>27.4</v>
          </cell>
          <cell r="AF259">
            <v>56</v>
          </cell>
          <cell r="AG259">
            <v>0</v>
          </cell>
          <cell r="AH259">
            <v>1.5</v>
          </cell>
          <cell r="AI259">
            <v>40</v>
          </cell>
          <cell r="AJ259">
            <v>0</v>
          </cell>
          <cell r="AK259">
            <v>0.1</v>
          </cell>
          <cell r="AL259" t="str">
            <v>○</v>
          </cell>
          <cell r="AM259" t="str">
            <v>○</v>
          </cell>
        </row>
        <row r="260">
          <cell r="A260">
            <v>258</v>
          </cell>
          <cell r="D260" t="str">
            <v>注入性新基板</v>
          </cell>
          <cell r="F260" t="str">
            <v>41222-2</v>
          </cell>
          <cell r="G260">
            <v>57.6</v>
          </cell>
          <cell r="H260">
            <v>50</v>
          </cell>
          <cell r="I260">
            <v>0.86</v>
          </cell>
          <cell r="J260">
            <v>160</v>
          </cell>
          <cell r="K260">
            <v>666</v>
          </cell>
          <cell r="L260">
            <v>439</v>
          </cell>
          <cell r="M260">
            <v>74</v>
          </cell>
          <cell r="N260">
            <v>29</v>
          </cell>
          <cell r="O260">
            <v>112</v>
          </cell>
          <cell r="P260">
            <v>8.6999999999999993</v>
          </cell>
          <cell r="Q260">
            <v>116</v>
          </cell>
          <cell r="R260">
            <v>4.2E+16</v>
          </cell>
          <cell r="S260">
            <v>130000000000000</v>
          </cell>
          <cell r="T260">
            <v>16.623249290397901</v>
          </cell>
          <cell r="U260">
            <v>14.113943352306837</v>
          </cell>
          <cell r="V260">
            <v>1.1599999999999999</v>
          </cell>
          <cell r="W260">
            <v>3.79</v>
          </cell>
          <cell r="X260">
            <v>0.79</v>
          </cell>
          <cell r="Y260">
            <v>24.8</v>
          </cell>
          <cell r="Z260">
            <v>5.5</v>
          </cell>
          <cell r="AA260">
            <v>0</v>
          </cell>
          <cell r="AB260">
            <v>0</v>
          </cell>
          <cell r="AC260">
            <v>0.78</v>
          </cell>
          <cell r="AD260">
            <v>31.5</v>
          </cell>
          <cell r="AE260">
            <v>27.1</v>
          </cell>
          <cell r="AF260">
            <v>56</v>
          </cell>
          <cell r="AG260">
            <v>0</v>
          </cell>
          <cell r="AH260">
            <v>1.5</v>
          </cell>
          <cell r="AI260">
            <v>30</v>
          </cell>
          <cell r="AJ260">
            <v>20</v>
          </cell>
          <cell r="AK260">
            <v>0.1</v>
          </cell>
          <cell r="AL260" t="str">
            <v>○</v>
          </cell>
          <cell r="AM260" t="str">
            <v>○</v>
          </cell>
        </row>
        <row r="261">
          <cell r="A261">
            <v>259</v>
          </cell>
          <cell r="D261" t="str">
            <v>注入性新基板</v>
          </cell>
          <cell r="F261" t="str">
            <v>41222-3</v>
          </cell>
          <cell r="G261">
            <v>57.6</v>
          </cell>
          <cell r="H261">
            <v>50</v>
          </cell>
          <cell r="I261">
            <v>0.86</v>
          </cell>
          <cell r="J261">
            <v>160</v>
          </cell>
          <cell r="K261">
            <v>660</v>
          </cell>
          <cell r="L261">
            <v>412</v>
          </cell>
          <cell r="M261">
            <v>74</v>
          </cell>
          <cell r="N261">
            <v>32</v>
          </cell>
          <cell r="O261">
            <v>119</v>
          </cell>
          <cell r="P261">
            <v>8.8000000000000007</v>
          </cell>
          <cell r="Q261">
            <v>113</v>
          </cell>
          <cell r="R261">
            <v>3.3E+16</v>
          </cell>
          <cell r="S261">
            <v>140000000000000</v>
          </cell>
          <cell r="T261">
            <v>16.518513939877888</v>
          </cell>
          <cell r="U261">
            <v>14.146128035678238</v>
          </cell>
          <cell r="V261">
            <v>1.18</v>
          </cell>
          <cell r="W261">
            <v>3.73</v>
          </cell>
          <cell r="X261">
            <v>0.79</v>
          </cell>
          <cell r="Y261">
            <v>22.5</v>
          </cell>
          <cell r="Z261">
            <v>5.4</v>
          </cell>
          <cell r="AA261">
            <v>0.01</v>
          </cell>
          <cell r="AB261">
            <v>0</v>
          </cell>
          <cell r="AC261">
            <v>0.75</v>
          </cell>
          <cell r="AD261">
            <v>30.5</v>
          </cell>
          <cell r="AE261">
            <v>27.1</v>
          </cell>
          <cell r="AF261">
            <v>56</v>
          </cell>
          <cell r="AG261">
            <v>0</v>
          </cell>
          <cell r="AH261">
            <v>1.5</v>
          </cell>
          <cell r="AI261">
            <v>40</v>
          </cell>
          <cell r="AJ261">
            <v>10</v>
          </cell>
          <cell r="AK261">
            <v>0.1</v>
          </cell>
          <cell r="AL261" t="str">
            <v>○</v>
          </cell>
        </row>
        <row r="262">
          <cell r="A262">
            <v>260</v>
          </cell>
          <cell r="D262" t="str">
            <v>注入性新基板</v>
          </cell>
          <cell r="F262" t="str">
            <v>41223-1</v>
          </cell>
          <cell r="G262">
            <v>56.2</v>
          </cell>
          <cell r="H262">
            <v>50</v>
          </cell>
          <cell r="I262">
            <v>0.88</v>
          </cell>
          <cell r="J262">
            <v>160</v>
          </cell>
          <cell r="K262">
            <v>664</v>
          </cell>
          <cell r="L262">
            <v>439</v>
          </cell>
          <cell r="M262">
            <v>70</v>
          </cell>
          <cell r="N262">
            <v>35</v>
          </cell>
          <cell r="O262">
            <v>124</v>
          </cell>
          <cell r="P262">
            <v>8.8000000000000007</v>
          </cell>
          <cell r="Q262">
            <v>120</v>
          </cell>
          <cell r="R262">
            <v>3.2E+16</v>
          </cell>
          <cell r="S262">
            <v>160000000000000</v>
          </cell>
          <cell r="T262">
            <v>16.505149978319906</v>
          </cell>
          <cell r="U262">
            <v>14.204119982655925</v>
          </cell>
          <cell r="V262">
            <v>1.1399999999999999</v>
          </cell>
          <cell r="W262">
            <v>3.72</v>
          </cell>
          <cell r="X262">
            <v>0.81</v>
          </cell>
          <cell r="Y262">
            <v>22</v>
          </cell>
          <cell r="Z262">
            <v>5.3</v>
          </cell>
          <cell r="AA262">
            <v>0.01</v>
          </cell>
          <cell r="AB262">
            <v>0</v>
          </cell>
          <cell r="AC262">
            <v>0.72</v>
          </cell>
          <cell r="AD262">
            <v>32</v>
          </cell>
          <cell r="AE262">
            <v>27.2</v>
          </cell>
          <cell r="AF262">
            <v>56</v>
          </cell>
          <cell r="AG262">
            <v>0</v>
          </cell>
          <cell r="AH262">
            <v>1.5</v>
          </cell>
          <cell r="AI262">
            <v>40</v>
          </cell>
          <cell r="AJ262">
            <v>10</v>
          </cell>
          <cell r="AK262">
            <v>0.1</v>
          </cell>
          <cell r="AL262" t="str">
            <v>○</v>
          </cell>
        </row>
        <row r="263">
          <cell r="A263">
            <v>261</v>
          </cell>
          <cell r="D263" t="str">
            <v>注入性新基板</v>
          </cell>
          <cell r="F263" t="str">
            <v>41223-2</v>
          </cell>
          <cell r="G263">
            <v>56</v>
          </cell>
          <cell r="H263">
            <v>50</v>
          </cell>
          <cell r="I263">
            <v>0.89</v>
          </cell>
          <cell r="J263">
            <v>160</v>
          </cell>
          <cell r="K263">
            <v>679</v>
          </cell>
          <cell r="L263">
            <v>406</v>
          </cell>
          <cell r="M263">
            <v>75</v>
          </cell>
          <cell r="N263">
            <v>30</v>
          </cell>
          <cell r="O263">
            <v>117</v>
          </cell>
          <cell r="P263">
            <v>8.4</v>
          </cell>
          <cell r="Q263">
            <v>114</v>
          </cell>
          <cell r="R263">
            <v>3E+16</v>
          </cell>
          <cell r="S263">
            <v>130000000000000</v>
          </cell>
          <cell r="T263">
            <v>16.477121254719663</v>
          </cell>
          <cell r="U263">
            <v>14.113943352306837</v>
          </cell>
          <cell r="V263">
            <v>1.1399999999999999</v>
          </cell>
          <cell r="W263">
            <v>3.76</v>
          </cell>
          <cell r="X263">
            <v>0.87</v>
          </cell>
          <cell r="Y263">
            <v>21.7</v>
          </cell>
          <cell r="Z263">
            <v>5.4</v>
          </cell>
          <cell r="AA263">
            <v>0</v>
          </cell>
          <cell r="AB263">
            <v>0</v>
          </cell>
          <cell r="AC263">
            <v>0.77</v>
          </cell>
          <cell r="AD263">
            <v>31.8</v>
          </cell>
          <cell r="AE263">
            <v>28</v>
          </cell>
          <cell r="AF263">
            <v>56</v>
          </cell>
          <cell r="AG263">
            <v>0</v>
          </cell>
          <cell r="AH263">
            <v>1.5</v>
          </cell>
          <cell r="AI263">
            <v>60</v>
          </cell>
          <cell r="AJ263">
            <v>10</v>
          </cell>
          <cell r="AK263">
            <v>0.1</v>
          </cell>
          <cell r="AL263" t="str">
            <v>○</v>
          </cell>
        </row>
        <row r="264">
          <cell r="A264">
            <v>262</v>
          </cell>
          <cell r="D264" t="str">
            <v>注入性新基板</v>
          </cell>
          <cell r="F264" t="str">
            <v>41224-1</v>
          </cell>
          <cell r="G264">
            <v>58.8</v>
          </cell>
          <cell r="H264">
            <v>52</v>
          </cell>
          <cell r="I264">
            <v>0.88</v>
          </cell>
          <cell r="J264">
            <v>160</v>
          </cell>
          <cell r="K264">
            <v>659</v>
          </cell>
          <cell r="L264">
            <v>437</v>
          </cell>
          <cell r="M264">
            <v>81</v>
          </cell>
          <cell r="N264">
            <v>31</v>
          </cell>
          <cell r="O264">
            <v>119</v>
          </cell>
          <cell r="P264">
            <v>8.8000000000000007</v>
          </cell>
          <cell r="Q264">
            <v>125</v>
          </cell>
          <cell r="R264">
            <v>4.3E+16</v>
          </cell>
          <cell r="S264">
            <v>150000000000000</v>
          </cell>
          <cell r="T264">
            <v>16.633468455579585</v>
          </cell>
          <cell r="U264">
            <v>14.176091259055681</v>
          </cell>
          <cell r="V264">
            <v>1.19</v>
          </cell>
          <cell r="W264">
            <v>3.76</v>
          </cell>
          <cell r="X264">
            <v>0.85</v>
          </cell>
          <cell r="Y264">
            <v>23.5</v>
          </cell>
          <cell r="Z264">
            <v>5.2</v>
          </cell>
          <cell r="AA264">
            <v>0.01</v>
          </cell>
          <cell r="AB264">
            <v>0</v>
          </cell>
          <cell r="AC264">
            <v>0.69</v>
          </cell>
          <cell r="AD264">
            <v>31.8</v>
          </cell>
          <cell r="AE264">
            <v>27</v>
          </cell>
          <cell r="AF264">
            <v>56</v>
          </cell>
          <cell r="AG264">
            <v>0</v>
          </cell>
          <cell r="AH264">
            <v>1.5</v>
          </cell>
          <cell r="AI264">
            <v>40</v>
          </cell>
          <cell r="AJ264">
            <v>10</v>
          </cell>
          <cell r="AK264">
            <v>0.1</v>
          </cell>
          <cell r="AL264" t="str">
            <v>○</v>
          </cell>
          <cell r="AM264" t="str">
            <v>○</v>
          </cell>
        </row>
        <row r="265">
          <cell r="A265">
            <v>263</v>
          </cell>
          <cell r="D265" t="str">
            <v>注入性新基板</v>
          </cell>
          <cell r="F265" t="str">
            <v>41224-2</v>
          </cell>
          <cell r="G265">
            <v>55.6</v>
          </cell>
          <cell r="H265">
            <v>48</v>
          </cell>
          <cell r="I265">
            <v>0.86</v>
          </cell>
          <cell r="J265">
            <v>159</v>
          </cell>
          <cell r="K265">
            <v>652</v>
          </cell>
          <cell r="L265">
            <v>467</v>
          </cell>
          <cell r="M265">
            <v>76</v>
          </cell>
          <cell r="N265">
            <v>32</v>
          </cell>
          <cell r="O265">
            <v>116</v>
          </cell>
          <cell r="P265">
            <v>8.5</v>
          </cell>
          <cell r="Q265">
            <v>116</v>
          </cell>
          <cell r="R265">
            <v>4.3E+16</v>
          </cell>
          <cell r="S265">
            <v>160000000000000</v>
          </cell>
          <cell r="T265">
            <v>16.633468455579585</v>
          </cell>
          <cell r="U265">
            <v>14.204119982655925</v>
          </cell>
          <cell r="V265">
            <v>1.17</v>
          </cell>
          <cell r="W265">
            <v>3.72</v>
          </cell>
          <cell r="X265">
            <v>0.78</v>
          </cell>
          <cell r="Y265">
            <v>21.9</v>
          </cell>
          <cell r="Z265">
            <v>5.5</v>
          </cell>
          <cell r="AA265">
            <v>0.01</v>
          </cell>
          <cell r="AB265">
            <v>0</v>
          </cell>
          <cell r="AC265">
            <v>0.8</v>
          </cell>
          <cell r="AD265">
            <v>31.7</v>
          </cell>
          <cell r="AE265">
            <v>27.9</v>
          </cell>
          <cell r="AF265">
            <v>56</v>
          </cell>
          <cell r="AG265">
            <v>0</v>
          </cell>
          <cell r="AH265">
            <v>1.5</v>
          </cell>
          <cell r="AI265">
            <v>30</v>
          </cell>
          <cell r="AJ265">
            <v>10</v>
          </cell>
          <cell r="AK265">
            <v>0.1</v>
          </cell>
          <cell r="AL265" t="str">
            <v>○</v>
          </cell>
          <cell r="AM265" t="str">
            <v>○</v>
          </cell>
        </row>
        <row r="266">
          <cell r="A266">
            <v>264</v>
          </cell>
          <cell r="D266" t="str">
            <v>注入性新基板</v>
          </cell>
          <cell r="F266" t="str">
            <v>41225-1</v>
          </cell>
          <cell r="G266">
            <v>56.4</v>
          </cell>
          <cell r="H266">
            <v>50</v>
          </cell>
          <cell r="I266">
            <v>0.88</v>
          </cell>
          <cell r="J266">
            <v>159</v>
          </cell>
          <cell r="K266">
            <v>669</v>
          </cell>
          <cell r="L266">
            <v>466</v>
          </cell>
          <cell r="M266">
            <v>80</v>
          </cell>
          <cell r="N266">
            <v>31</v>
          </cell>
          <cell r="O266">
            <v>121</v>
          </cell>
          <cell r="P266">
            <v>8.1999999999999993</v>
          </cell>
          <cell r="Q266">
            <v>111</v>
          </cell>
          <cell r="R266">
            <v>3.9E+16</v>
          </cell>
          <cell r="S266">
            <v>150000000000000</v>
          </cell>
          <cell r="T266">
            <v>16.5910646070265</v>
          </cell>
          <cell r="U266">
            <v>14.176091259055681</v>
          </cell>
          <cell r="V266">
            <v>1.18</v>
          </cell>
          <cell r="W266">
            <v>3.65</v>
          </cell>
          <cell r="X266">
            <v>0.73</v>
          </cell>
          <cell r="Y266">
            <v>22.1</v>
          </cell>
          <cell r="Z266">
            <v>5.3</v>
          </cell>
          <cell r="AA266">
            <v>0.01</v>
          </cell>
          <cell r="AB266">
            <v>0</v>
          </cell>
          <cell r="AC266">
            <v>0.75</v>
          </cell>
          <cell r="AD266">
            <v>32.4</v>
          </cell>
          <cell r="AE266">
            <v>27.6</v>
          </cell>
          <cell r="AF266">
            <v>56</v>
          </cell>
          <cell r="AG266">
            <v>0</v>
          </cell>
          <cell r="AH266">
            <v>1.5</v>
          </cell>
          <cell r="AI266">
            <v>20</v>
          </cell>
          <cell r="AJ266">
            <v>10</v>
          </cell>
          <cell r="AK266">
            <v>0.1</v>
          </cell>
          <cell r="AL266" t="str">
            <v>○</v>
          </cell>
        </row>
        <row r="267">
          <cell r="A267">
            <v>265</v>
          </cell>
          <cell r="D267" t="str">
            <v>注入性新基板</v>
          </cell>
          <cell r="F267" t="str">
            <v>41225-2</v>
          </cell>
          <cell r="G267">
            <v>57</v>
          </cell>
          <cell r="H267">
            <v>50</v>
          </cell>
          <cell r="I267">
            <v>0.87</v>
          </cell>
          <cell r="J267">
            <v>160</v>
          </cell>
          <cell r="K267">
            <v>638</v>
          </cell>
          <cell r="L267">
            <v>453</v>
          </cell>
          <cell r="M267">
            <v>77</v>
          </cell>
          <cell r="N267">
            <v>35</v>
          </cell>
          <cell r="O267">
            <v>115</v>
          </cell>
          <cell r="P267">
            <v>8.4</v>
          </cell>
          <cell r="Q267">
            <v>116</v>
          </cell>
          <cell r="R267">
            <v>3.6E+16</v>
          </cell>
          <cell r="S267">
            <v>140000000000000</v>
          </cell>
          <cell r="T267">
            <v>16.556302500767288</v>
          </cell>
          <cell r="U267">
            <v>14.146128035678238</v>
          </cell>
          <cell r="V267">
            <v>1.19</v>
          </cell>
          <cell r="W267">
            <v>3.76</v>
          </cell>
          <cell r="X267">
            <v>0.74</v>
          </cell>
          <cell r="Y267">
            <v>22</v>
          </cell>
          <cell r="Z267">
            <v>5.4</v>
          </cell>
          <cell r="AA267">
            <v>0</v>
          </cell>
          <cell r="AB267">
            <v>0</v>
          </cell>
          <cell r="AC267">
            <v>0.78</v>
          </cell>
          <cell r="AD267">
            <v>33.200000000000003</v>
          </cell>
          <cell r="AE267">
            <v>27.4</v>
          </cell>
          <cell r="AF267">
            <v>56</v>
          </cell>
          <cell r="AG267">
            <v>1</v>
          </cell>
          <cell r="AH267">
            <v>1.5</v>
          </cell>
          <cell r="AI267">
            <v>30</v>
          </cell>
          <cell r="AJ267">
            <v>20</v>
          </cell>
          <cell r="AK267">
            <v>0.1</v>
          </cell>
          <cell r="AL267" t="str">
            <v>○</v>
          </cell>
        </row>
        <row r="268">
          <cell r="A268">
            <v>266</v>
          </cell>
          <cell r="D268" t="str">
            <v>注入性新基板</v>
          </cell>
          <cell r="F268" t="str">
            <v>41227-2</v>
          </cell>
          <cell r="G268">
            <v>59.4</v>
          </cell>
          <cell r="H268">
            <v>52</v>
          </cell>
          <cell r="I268">
            <v>0.87</v>
          </cell>
          <cell r="J268">
            <v>161</v>
          </cell>
          <cell r="K268">
            <v>647</v>
          </cell>
          <cell r="L268">
            <v>440</v>
          </cell>
          <cell r="M268">
            <v>73</v>
          </cell>
          <cell r="N268">
            <v>28</v>
          </cell>
          <cell r="O268">
            <v>116</v>
          </cell>
          <cell r="P268">
            <v>8.1999999999999993</v>
          </cell>
          <cell r="Q268">
            <v>116</v>
          </cell>
          <cell r="R268">
            <v>3.1E+16</v>
          </cell>
          <cell r="S268">
            <v>170000000000000</v>
          </cell>
          <cell r="T268">
            <v>16.491361693834271</v>
          </cell>
          <cell r="U268">
            <v>14.230448921378274</v>
          </cell>
          <cell r="V268">
            <v>1.1599999999999999</v>
          </cell>
          <cell r="W268">
            <v>3.7</v>
          </cell>
          <cell r="X268">
            <v>0.76</v>
          </cell>
          <cell r="Y268">
            <v>20.2</v>
          </cell>
          <cell r="Z268">
            <v>5.5</v>
          </cell>
          <cell r="AA268">
            <v>0.01</v>
          </cell>
          <cell r="AB268">
            <v>0.01</v>
          </cell>
          <cell r="AC268">
            <v>0.88</v>
          </cell>
          <cell r="AD268">
            <v>32.6</v>
          </cell>
          <cell r="AE268">
            <v>27.1</v>
          </cell>
          <cell r="AF268">
            <v>56</v>
          </cell>
          <cell r="AG268">
            <v>0</v>
          </cell>
          <cell r="AH268">
            <v>1.5</v>
          </cell>
          <cell r="AI268">
            <v>20</v>
          </cell>
          <cell r="AJ268">
            <v>10</v>
          </cell>
          <cell r="AK268">
            <v>0.1</v>
          </cell>
          <cell r="AL268" t="str">
            <v>○</v>
          </cell>
          <cell r="AM268" t="str">
            <v>○</v>
          </cell>
        </row>
        <row r="269">
          <cell r="A269">
            <v>267</v>
          </cell>
          <cell r="D269" t="str">
            <v>注入性新基板</v>
          </cell>
          <cell r="F269" t="str">
            <v>41228-2</v>
          </cell>
          <cell r="G269">
            <v>57.6</v>
          </cell>
          <cell r="H269">
            <v>52</v>
          </cell>
          <cell r="I269">
            <v>0.9</v>
          </cell>
          <cell r="J269">
            <v>163</v>
          </cell>
          <cell r="K269">
            <v>651</v>
          </cell>
          <cell r="L269">
            <v>396</v>
          </cell>
          <cell r="M269">
            <v>78</v>
          </cell>
          <cell r="N269">
            <v>32</v>
          </cell>
          <cell r="O269">
            <v>116</v>
          </cell>
          <cell r="P269">
            <v>8.6999999999999993</v>
          </cell>
          <cell r="Q269">
            <v>118</v>
          </cell>
          <cell r="R269">
            <v>4.5E+16</v>
          </cell>
          <cell r="S269">
            <v>190000000000000</v>
          </cell>
          <cell r="T269">
            <v>16.653212513775344</v>
          </cell>
          <cell r="U269">
            <v>14.278753600952829</v>
          </cell>
          <cell r="V269">
            <v>1.17</v>
          </cell>
          <cell r="W269">
            <v>3.74</v>
          </cell>
          <cell r="X269">
            <v>0.78</v>
          </cell>
          <cell r="Y269">
            <v>20.7</v>
          </cell>
          <cell r="Z269">
            <v>5.3</v>
          </cell>
          <cell r="AA269">
            <v>0.01</v>
          </cell>
          <cell r="AB269">
            <v>0.01</v>
          </cell>
          <cell r="AC269">
            <v>0.71</v>
          </cell>
          <cell r="AD269">
            <v>32.6</v>
          </cell>
          <cell r="AE269">
            <v>27.4</v>
          </cell>
          <cell r="AF269">
            <v>56</v>
          </cell>
          <cell r="AG269">
            <v>0</v>
          </cell>
          <cell r="AH269">
            <v>1.5</v>
          </cell>
          <cell r="AK269">
            <v>0.1</v>
          </cell>
          <cell r="AM269" t="str">
            <v>○</v>
          </cell>
        </row>
        <row r="270">
          <cell r="A270">
            <v>268</v>
          </cell>
          <cell r="D270" t="str">
            <v>注入性新基板</v>
          </cell>
          <cell r="F270" t="str">
            <v>41228-3</v>
          </cell>
          <cell r="G270">
            <v>57.8</v>
          </cell>
          <cell r="H270">
            <v>52</v>
          </cell>
          <cell r="I270">
            <v>0.89</v>
          </cell>
          <cell r="J270">
            <v>162</v>
          </cell>
          <cell r="K270">
            <v>636</v>
          </cell>
          <cell r="L270">
            <v>415</v>
          </cell>
          <cell r="M270">
            <v>76</v>
          </cell>
          <cell r="N270">
            <v>31</v>
          </cell>
          <cell r="O270">
            <v>120</v>
          </cell>
          <cell r="P270">
            <v>8.3000000000000007</v>
          </cell>
          <cell r="Q270">
            <v>116</v>
          </cell>
          <cell r="R270">
            <v>4.4E+16</v>
          </cell>
          <cell r="S270">
            <v>200000000000000</v>
          </cell>
          <cell r="T270">
            <v>16.643452676486188</v>
          </cell>
          <cell r="U270">
            <v>14.301029995663981</v>
          </cell>
          <cell r="V270">
            <v>1.1599999999999999</v>
          </cell>
          <cell r="W270">
            <v>3.81</v>
          </cell>
          <cell r="X270">
            <v>0.8</v>
          </cell>
          <cell r="Y270">
            <v>20.100000000000001</v>
          </cell>
          <cell r="Z270">
            <v>5.3</v>
          </cell>
          <cell r="AA270">
            <v>0.02</v>
          </cell>
          <cell r="AB270">
            <v>0.02</v>
          </cell>
          <cell r="AC270">
            <v>0.71</v>
          </cell>
          <cell r="AD270">
            <v>34</v>
          </cell>
          <cell r="AE270">
            <v>27.8</v>
          </cell>
          <cell r="AF270">
            <v>56</v>
          </cell>
          <cell r="AG270">
            <v>0</v>
          </cell>
          <cell r="AH270">
            <v>1.5</v>
          </cell>
          <cell r="AI270">
            <v>20</v>
          </cell>
          <cell r="AJ270">
            <v>0</v>
          </cell>
          <cell r="AK270">
            <v>0.1</v>
          </cell>
          <cell r="AL270" t="str">
            <v>○</v>
          </cell>
          <cell r="AM270" t="str">
            <v>○</v>
          </cell>
        </row>
        <row r="271">
          <cell r="A271">
            <v>269</v>
          </cell>
          <cell r="D271" t="str">
            <v>注入性新基板</v>
          </cell>
          <cell r="F271" t="str">
            <v>41229-2</v>
          </cell>
          <cell r="G271">
            <v>57.4</v>
          </cell>
          <cell r="H271">
            <v>52</v>
          </cell>
          <cell r="I271">
            <v>0.9</v>
          </cell>
          <cell r="J271">
            <v>161</v>
          </cell>
          <cell r="K271">
            <v>674</v>
          </cell>
          <cell r="L271">
            <v>415</v>
          </cell>
          <cell r="M271">
            <v>77</v>
          </cell>
          <cell r="N271">
            <v>31</v>
          </cell>
          <cell r="O271">
            <v>116</v>
          </cell>
          <cell r="P271">
            <v>8.5</v>
          </cell>
          <cell r="Q271">
            <v>118</v>
          </cell>
          <cell r="R271">
            <v>3.8E+16</v>
          </cell>
          <cell r="S271">
            <v>200000000000000</v>
          </cell>
          <cell r="T271">
            <v>16.57978359661681</v>
          </cell>
          <cell r="U271">
            <v>14.301029995663981</v>
          </cell>
          <cell r="V271">
            <v>1.1599999999999999</v>
          </cell>
          <cell r="W271">
            <v>3.75</v>
          </cell>
          <cell r="X271">
            <v>0.75</v>
          </cell>
          <cell r="Y271">
            <v>20.2</v>
          </cell>
          <cell r="Z271">
            <v>5.3</v>
          </cell>
          <cell r="AA271">
            <v>0.01</v>
          </cell>
          <cell r="AB271">
            <v>0.01</v>
          </cell>
          <cell r="AC271">
            <v>0.68</v>
          </cell>
          <cell r="AD271">
            <v>31.4</v>
          </cell>
          <cell r="AE271">
            <v>27.2</v>
          </cell>
          <cell r="AF271">
            <v>56</v>
          </cell>
          <cell r="AG271">
            <v>0</v>
          </cell>
          <cell r="AH271">
            <v>1.5</v>
          </cell>
          <cell r="AK271">
            <v>0.1</v>
          </cell>
          <cell r="AM271" t="str">
            <v>○</v>
          </cell>
        </row>
        <row r="272">
          <cell r="A272">
            <v>270</v>
          </cell>
          <cell r="D272" t="str">
            <v>注入性新基板</v>
          </cell>
          <cell r="F272" t="str">
            <v>41229-3</v>
          </cell>
          <cell r="G272">
            <v>58</v>
          </cell>
          <cell r="H272">
            <v>50</v>
          </cell>
          <cell r="I272">
            <v>0.86</v>
          </cell>
          <cell r="J272">
            <v>162</v>
          </cell>
          <cell r="K272">
            <v>659</v>
          </cell>
          <cell r="L272">
            <v>441</v>
          </cell>
          <cell r="M272">
            <v>79</v>
          </cell>
          <cell r="N272">
            <v>30</v>
          </cell>
          <cell r="O272">
            <v>118</v>
          </cell>
          <cell r="P272">
            <v>8</v>
          </cell>
          <cell r="Q272">
            <v>114</v>
          </cell>
          <cell r="R272">
            <v>4.3E+16</v>
          </cell>
          <cell r="S272">
            <v>150000000000000</v>
          </cell>
          <cell r="T272">
            <v>16.633468455579585</v>
          </cell>
          <cell r="U272">
            <v>14.176091259055681</v>
          </cell>
          <cell r="V272">
            <v>1.17</v>
          </cell>
          <cell r="W272">
            <v>3.79</v>
          </cell>
          <cell r="X272">
            <v>0.74</v>
          </cell>
          <cell r="Y272">
            <v>20.8</v>
          </cell>
          <cell r="Z272">
            <v>5.6</v>
          </cell>
          <cell r="AA272">
            <v>0.01</v>
          </cell>
          <cell r="AB272">
            <v>0.01</v>
          </cell>
          <cell r="AC272">
            <v>0.81</v>
          </cell>
          <cell r="AD272">
            <v>32.299999999999997</v>
          </cell>
          <cell r="AE272">
            <v>27</v>
          </cell>
          <cell r="AF272">
            <v>56.1</v>
          </cell>
          <cell r="AG272">
            <v>0</v>
          </cell>
          <cell r="AH272">
            <v>1.5</v>
          </cell>
          <cell r="AK272">
            <v>0.1</v>
          </cell>
          <cell r="AM272" t="str">
            <v>○</v>
          </cell>
        </row>
        <row r="273">
          <cell r="A273">
            <v>271</v>
          </cell>
          <cell r="D273" t="str">
            <v>注入性新基板</v>
          </cell>
          <cell r="F273">
            <v>50111</v>
          </cell>
          <cell r="G273">
            <v>57.4</v>
          </cell>
          <cell r="H273">
            <v>50</v>
          </cell>
          <cell r="I273">
            <v>0.87</v>
          </cell>
          <cell r="J273">
            <v>161</v>
          </cell>
          <cell r="K273">
            <v>616</v>
          </cell>
          <cell r="L273">
            <v>369</v>
          </cell>
          <cell r="M273">
            <v>81</v>
          </cell>
          <cell r="N273">
            <v>29</v>
          </cell>
          <cell r="O273">
            <v>119</v>
          </cell>
          <cell r="P273">
            <v>7.8</v>
          </cell>
          <cell r="Q273">
            <v>106</v>
          </cell>
          <cell r="R273">
            <v>2.7E+16</v>
          </cell>
          <cell r="S273">
            <v>170000000000000</v>
          </cell>
          <cell r="T273">
            <v>16.431363764158988</v>
          </cell>
          <cell r="U273">
            <v>14.230448921378274</v>
          </cell>
          <cell r="V273">
            <v>1.1599999999999999</v>
          </cell>
          <cell r="W273">
            <v>3.71</v>
          </cell>
          <cell r="X273">
            <v>0.73</v>
          </cell>
          <cell r="Y273">
            <v>22.9</v>
          </cell>
          <cell r="Z273">
            <v>5.2</v>
          </cell>
          <cell r="AA273">
            <v>0.01</v>
          </cell>
          <cell r="AB273">
            <v>0</v>
          </cell>
          <cell r="AC273">
            <v>1</v>
          </cell>
          <cell r="AD273">
            <v>31.4</v>
          </cell>
          <cell r="AE273">
            <v>27</v>
          </cell>
          <cell r="AF273">
            <v>56</v>
          </cell>
          <cell r="AG273">
            <v>1</v>
          </cell>
          <cell r="AH273">
            <v>1.5</v>
          </cell>
          <cell r="AK273">
            <v>0.1</v>
          </cell>
          <cell r="AM273" t="str">
            <v>○</v>
          </cell>
        </row>
        <row r="274">
          <cell r="A274">
            <v>272</v>
          </cell>
          <cell r="D274" t="str">
            <v>注入性新基板</v>
          </cell>
          <cell r="F274" t="str">
            <v>50117-1</v>
          </cell>
          <cell r="G274">
            <v>58.8</v>
          </cell>
          <cell r="H274">
            <v>52</v>
          </cell>
          <cell r="I274">
            <v>0.88</v>
          </cell>
          <cell r="J274">
            <v>159</v>
          </cell>
          <cell r="K274">
            <v>655</v>
          </cell>
          <cell r="L274">
            <v>388</v>
          </cell>
          <cell r="M274">
            <v>74</v>
          </cell>
          <cell r="N274">
            <v>33</v>
          </cell>
          <cell r="O274">
            <v>118</v>
          </cell>
          <cell r="P274">
            <v>8.6999999999999993</v>
          </cell>
          <cell r="Q274">
            <v>118</v>
          </cell>
          <cell r="R274">
            <v>3.6E+16</v>
          </cell>
          <cell r="S274">
            <v>87000000000000</v>
          </cell>
          <cell r="T274">
            <v>16.556302500767288</v>
          </cell>
          <cell r="U274">
            <v>13.939519252618618</v>
          </cell>
          <cell r="V274">
            <v>1.1499999999999999</v>
          </cell>
          <cell r="W274">
            <v>3.71</v>
          </cell>
          <cell r="X274">
            <v>0.87</v>
          </cell>
          <cell r="Y274">
            <v>20.7</v>
          </cell>
          <cell r="Z274">
            <v>5.6</v>
          </cell>
          <cell r="AA274">
            <v>0.01</v>
          </cell>
          <cell r="AB274">
            <v>0.01</v>
          </cell>
          <cell r="AC274">
            <v>1.07</v>
          </cell>
          <cell r="AD274">
            <v>31.5</v>
          </cell>
          <cell r="AE274">
            <v>27.4</v>
          </cell>
          <cell r="AF274">
            <v>56</v>
          </cell>
          <cell r="AG274">
            <v>0</v>
          </cell>
          <cell r="AH274">
            <v>1.5</v>
          </cell>
          <cell r="AK274">
            <v>0.1</v>
          </cell>
          <cell r="AM274" t="str">
            <v>○</v>
          </cell>
        </row>
        <row r="275">
          <cell r="A275">
            <v>273</v>
          </cell>
          <cell r="D275" t="str">
            <v>注入性新基板</v>
          </cell>
          <cell r="F275" t="str">
            <v>50117-2</v>
          </cell>
          <cell r="G275">
            <v>57.6</v>
          </cell>
          <cell r="H275">
            <v>50</v>
          </cell>
          <cell r="I275">
            <v>0.86</v>
          </cell>
          <cell r="J275">
            <v>159</v>
          </cell>
          <cell r="K275">
            <v>659</v>
          </cell>
          <cell r="L275">
            <v>385</v>
          </cell>
          <cell r="M275">
            <v>76</v>
          </cell>
          <cell r="N275">
            <v>30</v>
          </cell>
          <cell r="O275">
            <v>117</v>
          </cell>
          <cell r="P275">
            <v>8.9</v>
          </cell>
          <cell r="Q275">
            <v>120</v>
          </cell>
          <cell r="R275">
            <v>4.6E+16</v>
          </cell>
          <cell r="S275">
            <v>67000000000000</v>
          </cell>
          <cell r="T275">
            <v>16.662757831681574</v>
          </cell>
          <cell r="U275">
            <v>13.826074802700827</v>
          </cell>
          <cell r="V275">
            <v>1.1299999999999999</v>
          </cell>
          <cell r="W275">
            <v>3.7</v>
          </cell>
          <cell r="X275">
            <v>0.79</v>
          </cell>
          <cell r="Y275">
            <v>20.3</v>
          </cell>
          <cell r="Z275">
            <v>5.6</v>
          </cell>
          <cell r="AA275">
            <v>0.01</v>
          </cell>
          <cell r="AB275">
            <v>0</v>
          </cell>
          <cell r="AC275">
            <v>1.02</v>
          </cell>
          <cell r="AD275">
            <v>32.1</v>
          </cell>
          <cell r="AE275">
            <v>27.2</v>
          </cell>
          <cell r="AF275">
            <v>56</v>
          </cell>
          <cell r="AG275">
            <v>0</v>
          </cell>
          <cell r="AH275">
            <v>1.5</v>
          </cell>
          <cell r="AK275">
            <v>0.1</v>
          </cell>
          <cell r="AM275" t="str">
            <v>○</v>
          </cell>
        </row>
        <row r="276">
          <cell r="A276">
            <v>274</v>
          </cell>
          <cell r="D276" t="str">
            <v>注入性新基板</v>
          </cell>
          <cell r="F276" t="str">
            <v>50118-1</v>
          </cell>
          <cell r="G276">
            <v>58.2</v>
          </cell>
          <cell r="H276">
            <v>50</v>
          </cell>
          <cell r="I276">
            <v>0.85</v>
          </cell>
          <cell r="J276">
            <v>161</v>
          </cell>
          <cell r="K276">
            <v>661</v>
          </cell>
          <cell r="L276">
            <v>400</v>
          </cell>
          <cell r="M276">
            <v>75</v>
          </cell>
          <cell r="N276">
            <v>32</v>
          </cell>
          <cell r="O276">
            <v>115</v>
          </cell>
          <cell r="P276">
            <v>8.9</v>
          </cell>
          <cell r="Q276">
            <v>122</v>
          </cell>
          <cell r="R276">
            <v>4.2E+16</v>
          </cell>
          <cell r="S276">
            <v>170000000000000</v>
          </cell>
          <cell r="T276">
            <v>16.623249290397901</v>
          </cell>
          <cell r="U276">
            <v>14.230448921378274</v>
          </cell>
          <cell r="V276">
            <v>1.17</v>
          </cell>
          <cell r="W276">
            <v>3.74</v>
          </cell>
          <cell r="X276">
            <v>0.77</v>
          </cell>
          <cell r="Y276">
            <v>21.4</v>
          </cell>
          <cell r="Z276">
            <v>5.5</v>
          </cell>
          <cell r="AA276">
            <v>0.01</v>
          </cell>
          <cell r="AB276">
            <v>0.01</v>
          </cell>
          <cell r="AC276">
            <v>1.04</v>
          </cell>
          <cell r="AD276">
            <v>31.1</v>
          </cell>
          <cell r="AE276">
            <v>27.1</v>
          </cell>
          <cell r="AF276">
            <v>56</v>
          </cell>
          <cell r="AG276">
            <v>0</v>
          </cell>
          <cell r="AH276">
            <v>1.5</v>
          </cell>
          <cell r="AK276">
            <v>0.1</v>
          </cell>
          <cell r="AM276" t="str">
            <v>○</v>
          </cell>
        </row>
        <row r="277">
          <cell r="A277">
            <v>275</v>
          </cell>
          <cell r="D277" t="str">
            <v>注入性新基板</v>
          </cell>
          <cell r="F277" t="str">
            <v>50118-2</v>
          </cell>
          <cell r="G277">
            <v>59.4</v>
          </cell>
          <cell r="H277">
            <v>52</v>
          </cell>
          <cell r="I277">
            <v>0.87</v>
          </cell>
          <cell r="J277">
            <v>158</v>
          </cell>
          <cell r="K277">
            <v>684</v>
          </cell>
          <cell r="L277">
            <v>402</v>
          </cell>
          <cell r="M277">
            <v>78</v>
          </cell>
          <cell r="N277">
            <v>32</v>
          </cell>
          <cell r="O277">
            <v>119</v>
          </cell>
          <cell r="P277">
            <v>8.6999999999999993</v>
          </cell>
          <cell r="Q277">
            <v>122</v>
          </cell>
          <cell r="R277">
            <v>3.7E+16</v>
          </cell>
          <cell r="S277">
            <v>160000000000000</v>
          </cell>
          <cell r="T277">
            <v>16.568201724066995</v>
          </cell>
          <cell r="U277">
            <v>14.204119982655925</v>
          </cell>
          <cell r="V277">
            <v>1.17</v>
          </cell>
          <cell r="W277">
            <v>3.65</v>
          </cell>
          <cell r="X277">
            <v>0.76</v>
          </cell>
          <cell r="Y277">
            <v>20.6</v>
          </cell>
          <cell r="Z277">
            <v>5.6</v>
          </cell>
          <cell r="AA277">
            <v>0.01</v>
          </cell>
          <cell r="AB277">
            <v>0.01</v>
          </cell>
          <cell r="AC277">
            <v>1.06</v>
          </cell>
          <cell r="AD277">
            <v>32.6</v>
          </cell>
          <cell r="AE277">
            <v>27.1</v>
          </cell>
          <cell r="AF277">
            <v>56</v>
          </cell>
          <cell r="AG277">
            <v>0</v>
          </cell>
          <cell r="AH277">
            <v>1.5</v>
          </cell>
          <cell r="AK277">
            <v>0.1</v>
          </cell>
          <cell r="AM277" t="str">
            <v>○</v>
          </cell>
        </row>
        <row r="278">
          <cell r="A278">
            <v>276</v>
          </cell>
          <cell r="D278" t="str">
            <v>注入性新基板</v>
          </cell>
          <cell r="F278" t="str">
            <v>50118-3</v>
          </cell>
          <cell r="G278">
            <v>58</v>
          </cell>
          <cell r="H278">
            <v>50</v>
          </cell>
          <cell r="I278">
            <v>0.86</v>
          </cell>
          <cell r="J278">
            <v>157</v>
          </cell>
          <cell r="K278">
            <v>680</v>
          </cell>
          <cell r="L278">
            <v>397</v>
          </cell>
          <cell r="M278">
            <v>75</v>
          </cell>
          <cell r="N278">
            <v>32</v>
          </cell>
          <cell r="O278">
            <v>117</v>
          </cell>
          <cell r="P278">
            <v>7.9</v>
          </cell>
          <cell r="Q278">
            <v>110</v>
          </cell>
          <cell r="R278">
            <v>3.5E+16</v>
          </cell>
          <cell r="S278">
            <v>150000000000000</v>
          </cell>
          <cell r="T278">
            <v>16.544068044350276</v>
          </cell>
          <cell r="U278">
            <v>14.176091259055681</v>
          </cell>
          <cell r="V278">
            <v>1.1499999999999999</v>
          </cell>
          <cell r="W278">
            <v>3.73</v>
          </cell>
          <cell r="X278">
            <v>0.76</v>
          </cell>
          <cell r="Y278">
            <v>20.8</v>
          </cell>
          <cell r="Z278">
            <v>5.5</v>
          </cell>
          <cell r="AA278">
            <v>0.01</v>
          </cell>
          <cell r="AB278">
            <v>0</v>
          </cell>
          <cell r="AC278">
            <v>1.05</v>
          </cell>
          <cell r="AD278">
            <v>32.9</v>
          </cell>
          <cell r="AE278">
            <v>27.1</v>
          </cell>
          <cell r="AF278">
            <v>56</v>
          </cell>
          <cell r="AG278">
            <v>1</v>
          </cell>
          <cell r="AH278">
            <v>1.5</v>
          </cell>
          <cell r="AK278">
            <v>0.1</v>
          </cell>
          <cell r="AM278" t="str">
            <v>○</v>
          </cell>
        </row>
        <row r="279">
          <cell r="A279">
            <v>277</v>
          </cell>
          <cell r="D279" t="str">
            <v>注入性新基板</v>
          </cell>
          <cell r="F279" t="str">
            <v>50119-1</v>
          </cell>
          <cell r="G279">
            <v>58.4</v>
          </cell>
          <cell r="H279">
            <v>50</v>
          </cell>
          <cell r="I279">
            <v>0.85</v>
          </cell>
          <cell r="J279">
            <v>160</v>
          </cell>
          <cell r="K279">
            <v>651</v>
          </cell>
          <cell r="L279">
            <v>381</v>
          </cell>
          <cell r="M279">
            <v>74</v>
          </cell>
          <cell r="N279">
            <v>32</v>
          </cell>
          <cell r="O279">
            <v>116</v>
          </cell>
          <cell r="P279">
            <v>8.9</v>
          </cell>
          <cell r="Q279">
            <v>122</v>
          </cell>
          <cell r="R279">
            <v>4.7E+16</v>
          </cell>
          <cell r="S279">
            <v>190000000000000</v>
          </cell>
          <cell r="T279">
            <v>16.672097857935718</v>
          </cell>
          <cell r="U279">
            <v>14.278753600952829</v>
          </cell>
          <cell r="V279">
            <v>1.1599999999999999</v>
          </cell>
          <cell r="W279">
            <v>3.7</v>
          </cell>
          <cell r="X279">
            <v>0.75</v>
          </cell>
          <cell r="Y279">
            <v>21.8</v>
          </cell>
          <cell r="Z279">
            <v>5.4</v>
          </cell>
          <cell r="AA279">
            <v>0.01</v>
          </cell>
          <cell r="AB279">
            <v>0.01</v>
          </cell>
          <cell r="AC279">
            <v>1.08</v>
          </cell>
          <cell r="AD279">
            <v>31.6</v>
          </cell>
          <cell r="AE279">
            <v>27.6</v>
          </cell>
          <cell r="AF279">
            <v>56.1</v>
          </cell>
          <cell r="AG279">
            <v>0</v>
          </cell>
          <cell r="AH279">
            <v>1.5</v>
          </cell>
          <cell r="AK279">
            <v>0.1</v>
          </cell>
          <cell r="AM279" t="str">
            <v>○</v>
          </cell>
        </row>
        <row r="280">
          <cell r="A280">
            <v>278</v>
          </cell>
          <cell r="D280" t="str">
            <v>注入性新基板</v>
          </cell>
          <cell r="F280" t="str">
            <v>50119-2</v>
          </cell>
          <cell r="G280">
            <v>58.2</v>
          </cell>
          <cell r="H280">
            <v>50</v>
          </cell>
          <cell r="I280">
            <v>0.85</v>
          </cell>
          <cell r="J280">
            <v>159</v>
          </cell>
          <cell r="K280">
            <v>684</v>
          </cell>
          <cell r="L280">
            <v>414</v>
          </cell>
          <cell r="M280">
            <v>75</v>
          </cell>
          <cell r="N280">
            <v>31</v>
          </cell>
          <cell r="O280">
            <v>110</v>
          </cell>
          <cell r="P280">
            <v>8.6999999999999993</v>
          </cell>
          <cell r="Q280">
            <v>117</v>
          </cell>
          <cell r="R280">
            <v>3.7E+16</v>
          </cell>
          <cell r="S280">
            <v>170000000000000</v>
          </cell>
          <cell r="T280">
            <v>16.568201724066995</v>
          </cell>
          <cell r="U280">
            <v>14.230448921378274</v>
          </cell>
          <cell r="V280">
            <v>1.1599999999999999</v>
          </cell>
          <cell r="W280">
            <v>3.62</v>
          </cell>
          <cell r="X280">
            <v>0.8</v>
          </cell>
          <cell r="Y280">
            <v>21.7</v>
          </cell>
          <cell r="Z280">
            <v>5.8</v>
          </cell>
          <cell r="AA280">
            <v>0</v>
          </cell>
          <cell r="AB280">
            <v>0</v>
          </cell>
          <cell r="AC280">
            <v>1.1599999999999999</v>
          </cell>
          <cell r="AD280">
            <v>32.4</v>
          </cell>
          <cell r="AE280">
            <v>27.2</v>
          </cell>
          <cell r="AF280">
            <v>56</v>
          </cell>
          <cell r="AG280">
            <v>0</v>
          </cell>
          <cell r="AH280">
            <v>1.5</v>
          </cell>
          <cell r="AI280">
            <v>20</v>
          </cell>
          <cell r="AJ280">
            <v>10</v>
          </cell>
          <cell r="AK280">
            <v>0.1</v>
          </cell>
          <cell r="AL280" t="str">
            <v>○</v>
          </cell>
          <cell r="AM280" t="str">
            <v>○</v>
          </cell>
        </row>
        <row r="281">
          <cell r="A281">
            <v>279</v>
          </cell>
          <cell r="D281" t="str">
            <v>注入性新基板</v>
          </cell>
          <cell r="F281" t="str">
            <v>50126-1</v>
          </cell>
          <cell r="G281">
            <v>59.8</v>
          </cell>
          <cell r="H281">
            <v>52</v>
          </cell>
          <cell r="I281">
            <v>0.86</v>
          </cell>
          <cell r="J281">
            <v>159</v>
          </cell>
          <cell r="K281">
            <v>679</v>
          </cell>
          <cell r="L281">
            <v>488</v>
          </cell>
          <cell r="M281">
            <v>74</v>
          </cell>
          <cell r="N281">
            <v>30</v>
          </cell>
          <cell r="O281">
            <v>121</v>
          </cell>
          <cell r="P281">
            <v>8.4</v>
          </cell>
          <cell r="Q281">
            <v>120</v>
          </cell>
          <cell r="R281">
            <v>3.2E+16</v>
          </cell>
          <cell r="S281">
            <v>150000000000000</v>
          </cell>
          <cell r="T281">
            <v>16.505149978319906</v>
          </cell>
          <cell r="U281">
            <v>14.176091259055681</v>
          </cell>
          <cell r="V281">
            <v>1.17</v>
          </cell>
          <cell r="W281">
            <v>3.72</v>
          </cell>
          <cell r="X281">
            <v>0.8</v>
          </cell>
          <cell r="Y281">
            <v>19.600000000000001</v>
          </cell>
          <cell r="Z281">
            <v>5.5</v>
          </cell>
          <cell r="AA281">
            <v>0.01</v>
          </cell>
          <cell r="AB281">
            <v>0</v>
          </cell>
          <cell r="AC281">
            <v>0.91</v>
          </cell>
          <cell r="AD281">
            <v>32.799999999999997</v>
          </cell>
          <cell r="AE281">
            <v>27.8</v>
          </cell>
          <cell r="AF281">
            <v>56</v>
          </cell>
          <cell r="AG281">
            <v>0</v>
          </cell>
          <cell r="AH281">
            <v>1.5</v>
          </cell>
          <cell r="AK281">
            <v>0.1</v>
          </cell>
          <cell r="AM281" t="str">
            <v>○</v>
          </cell>
        </row>
        <row r="282">
          <cell r="A282">
            <v>280</v>
          </cell>
          <cell r="D282" t="str">
            <v>注入性新基板</v>
          </cell>
          <cell r="F282" t="str">
            <v>50126-2</v>
          </cell>
          <cell r="G282">
            <v>58</v>
          </cell>
          <cell r="H282">
            <v>50</v>
          </cell>
          <cell r="I282">
            <v>0.86</v>
          </cell>
          <cell r="J282">
            <v>158</v>
          </cell>
          <cell r="K282">
            <v>716</v>
          </cell>
          <cell r="L282">
            <v>428</v>
          </cell>
          <cell r="M282">
            <v>81</v>
          </cell>
          <cell r="N282">
            <v>32</v>
          </cell>
          <cell r="O282">
            <v>121</v>
          </cell>
          <cell r="P282">
            <v>8.5</v>
          </cell>
          <cell r="Q282">
            <v>124</v>
          </cell>
          <cell r="R282">
            <v>3.4E+16</v>
          </cell>
          <cell r="S282">
            <v>210000000000000</v>
          </cell>
          <cell r="T282">
            <v>16.531478917042254</v>
          </cell>
          <cell r="U282">
            <v>14.32221929473392</v>
          </cell>
          <cell r="V282">
            <v>1.18</v>
          </cell>
          <cell r="W282">
            <v>3.78</v>
          </cell>
          <cell r="X282">
            <v>0.73</v>
          </cell>
          <cell r="Y282">
            <v>22.8</v>
          </cell>
          <cell r="Z282">
            <v>5.5</v>
          </cell>
          <cell r="AA282">
            <v>0.03</v>
          </cell>
          <cell r="AB282">
            <v>0.01</v>
          </cell>
          <cell r="AC282">
            <v>0.99</v>
          </cell>
          <cell r="AD282">
            <v>33.4</v>
          </cell>
          <cell r="AE282">
            <v>27.7</v>
          </cell>
          <cell r="AF282">
            <v>56.1</v>
          </cell>
          <cell r="AG282">
            <v>0</v>
          </cell>
          <cell r="AH282">
            <v>1.5</v>
          </cell>
          <cell r="AI282">
            <v>40</v>
          </cell>
          <cell r="AJ282">
            <v>10</v>
          </cell>
          <cell r="AK282">
            <v>0.1</v>
          </cell>
          <cell r="AL282" t="str">
            <v>○</v>
          </cell>
          <cell r="AM282" t="str">
            <v>○</v>
          </cell>
        </row>
        <row r="283">
          <cell r="A283">
            <v>281</v>
          </cell>
          <cell r="D283" t="str">
            <v>注入性新基板</v>
          </cell>
          <cell r="F283" t="str">
            <v>50201-1</v>
          </cell>
          <cell r="G283">
            <v>61.8</v>
          </cell>
          <cell r="H283">
            <v>56</v>
          </cell>
          <cell r="I283">
            <v>0.9</v>
          </cell>
          <cell r="J283">
            <v>162</v>
          </cell>
          <cell r="K283">
            <v>763</v>
          </cell>
          <cell r="L283">
            <v>460</v>
          </cell>
          <cell r="M283">
            <v>77</v>
          </cell>
          <cell r="N283">
            <v>29</v>
          </cell>
          <cell r="O283">
            <v>118</v>
          </cell>
          <cell r="P283">
            <v>8.4</v>
          </cell>
          <cell r="Q283">
            <v>117</v>
          </cell>
          <cell r="R283">
            <v>1.2E+17</v>
          </cell>
          <cell r="S283">
            <v>160000000000000</v>
          </cell>
          <cell r="T283">
            <v>17.079181246047625</v>
          </cell>
          <cell r="U283">
            <v>14.204119982655925</v>
          </cell>
          <cell r="V283">
            <v>1.17</v>
          </cell>
          <cell r="W283">
            <v>3.77</v>
          </cell>
          <cell r="X283">
            <v>0.74</v>
          </cell>
          <cell r="Y283">
            <v>22.3</v>
          </cell>
          <cell r="Z283">
            <v>5.6</v>
          </cell>
          <cell r="AA283">
            <v>0</v>
          </cell>
          <cell r="AB283">
            <v>0.01</v>
          </cell>
          <cell r="AC283">
            <v>1.1100000000000001</v>
          </cell>
          <cell r="AD283">
            <v>33.200000000000003</v>
          </cell>
          <cell r="AE283">
            <v>27.2</v>
          </cell>
          <cell r="AF283">
            <v>56</v>
          </cell>
          <cell r="AG283">
            <v>1</v>
          </cell>
          <cell r="AH283">
            <v>1.5</v>
          </cell>
          <cell r="AI283">
            <v>30</v>
          </cell>
          <cell r="AJ283">
            <v>10</v>
          </cell>
          <cell r="AK283">
            <v>0.1</v>
          </cell>
          <cell r="AL283" t="str">
            <v>○</v>
          </cell>
        </row>
        <row r="284">
          <cell r="A284">
            <v>282</v>
          </cell>
          <cell r="D284" t="str">
            <v>注入性新基板</v>
          </cell>
          <cell r="F284" t="str">
            <v>50201-2</v>
          </cell>
          <cell r="G284">
            <v>60.8</v>
          </cell>
          <cell r="H284">
            <v>54</v>
          </cell>
          <cell r="I284">
            <v>0.88</v>
          </cell>
          <cell r="J284">
            <v>161</v>
          </cell>
          <cell r="K284">
            <v>799</v>
          </cell>
          <cell r="L284">
            <v>445</v>
          </cell>
          <cell r="M284">
            <v>75</v>
          </cell>
          <cell r="N284">
            <v>30</v>
          </cell>
          <cell r="O284">
            <v>120</v>
          </cell>
          <cell r="P284">
            <v>8.6999999999999993</v>
          </cell>
          <cell r="Q284">
            <v>121</v>
          </cell>
          <cell r="R284">
            <v>3.9E+16</v>
          </cell>
          <cell r="S284">
            <v>170000000000000</v>
          </cell>
          <cell r="T284">
            <v>16.5910646070265</v>
          </cell>
          <cell r="U284">
            <v>14.230448921378274</v>
          </cell>
          <cell r="V284">
            <v>1.17</v>
          </cell>
          <cell r="W284">
            <v>3.67</v>
          </cell>
          <cell r="X284">
            <v>0.73</v>
          </cell>
          <cell r="Y284">
            <v>21.5</v>
          </cell>
          <cell r="Z284">
            <v>5.6</v>
          </cell>
          <cell r="AA284">
            <v>0.01</v>
          </cell>
          <cell r="AB284">
            <v>0.02</v>
          </cell>
          <cell r="AC284">
            <v>1.05</v>
          </cell>
          <cell r="AD284">
            <v>33.200000000000003</v>
          </cell>
          <cell r="AE284">
            <v>27</v>
          </cell>
          <cell r="AF284">
            <v>56.1</v>
          </cell>
          <cell r="AG284">
            <v>0</v>
          </cell>
          <cell r="AH284">
            <v>1.5</v>
          </cell>
          <cell r="AI284">
            <v>40</v>
          </cell>
          <cell r="AJ284">
            <v>10</v>
          </cell>
          <cell r="AK284">
            <v>0.1</v>
          </cell>
          <cell r="AL284" t="str">
            <v>○</v>
          </cell>
        </row>
        <row r="285">
          <cell r="A285">
            <v>283</v>
          </cell>
          <cell r="D285" t="str">
            <v>注入性新基板</v>
          </cell>
          <cell r="F285" t="str">
            <v>50201-3</v>
          </cell>
          <cell r="G285">
            <v>60.8</v>
          </cell>
          <cell r="H285">
            <v>54</v>
          </cell>
          <cell r="I285">
            <v>0.88</v>
          </cell>
          <cell r="J285">
            <v>160</v>
          </cell>
          <cell r="K285">
            <v>833</v>
          </cell>
          <cell r="L285">
            <v>456</v>
          </cell>
          <cell r="M285">
            <v>77</v>
          </cell>
          <cell r="N285">
            <v>33</v>
          </cell>
          <cell r="O285">
            <v>124</v>
          </cell>
          <cell r="P285">
            <v>8.4</v>
          </cell>
          <cell r="Q285">
            <v>113</v>
          </cell>
          <cell r="R285">
            <v>3.5E+16</v>
          </cell>
          <cell r="S285">
            <v>150000000000000</v>
          </cell>
          <cell r="T285">
            <v>16.544068044350276</v>
          </cell>
          <cell r="U285">
            <v>14.176091259055681</v>
          </cell>
          <cell r="V285">
            <v>1.17</v>
          </cell>
          <cell r="W285">
            <v>3.71</v>
          </cell>
          <cell r="X285">
            <v>0.74</v>
          </cell>
          <cell r="Y285">
            <v>20.9</v>
          </cell>
          <cell r="Z285">
            <v>5.5</v>
          </cell>
          <cell r="AA285">
            <v>0.01</v>
          </cell>
          <cell r="AB285">
            <v>0</v>
          </cell>
          <cell r="AC285">
            <v>1</v>
          </cell>
          <cell r="AD285">
            <v>32</v>
          </cell>
          <cell r="AE285">
            <v>27</v>
          </cell>
          <cell r="AF285">
            <v>56</v>
          </cell>
          <cell r="AG285">
            <v>0</v>
          </cell>
          <cell r="AH285">
            <v>1.5</v>
          </cell>
          <cell r="AI285">
            <v>40</v>
          </cell>
          <cell r="AJ285">
            <v>10</v>
          </cell>
          <cell r="AK285">
            <v>0.1</v>
          </cell>
          <cell r="AL285" t="str">
            <v>○</v>
          </cell>
        </row>
        <row r="286">
          <cell r="A286">
            <v>284</v>
          </cell>
          <cell r="D286" t="str">
            <v>注入性新基板</v>
          </cell>
          <cell r="F286" t="str">
            <v>50202-1</v>
          </cell>
          <cell r="G286">
            <v>58.6</v>
          </cell>
          <cell r="H286">
            <v>52</v>
          </cell>
          <cell r="I286">
            <v>0.88</v>
          </cell>
          <cell r="J286">
            <v>158</v>
          </cell>
          <cell r="K286">
            <v>640</v>
          </cell>
          <cell r="L286">
            <v>409</v>
          </cell>
          <cell r="M286">
            <v>79</v>
          </cell>
          <cell r="N286">
            <v>30</v>
          </cell>
          <cell r="O286">
            <v>119</v>
          </cell>
          <cell r="P286">
            <v>8.5</v>
          </cell>
          <cell r="Q286">
            <v>116</v>
          </cell>
          <cell r="R286">
            <v>2.8E+16</v>
          </cell>
          <cell r="S286">
            <v>160000000000000</v>
          </cell>
          <cell r="T286">
            <v>16.447158031342219</v>
          </cell>
          <cell r="U286">
            <v>14.204119982655925</v>
          </cell>
          <cell r="V286">
            <v>1.18</v>
          </cell>
          <cell r="W286">
            <v>3.84</v>
          </cell>
          <cell r="X286">
            <v>0.82</v>
          </cell>
          <cell r="Y286">
            <v>21.7</v>
          </cell>
          <cell r="Z286">
            <v>5.6</v>
          </cell>
          <cell r="AA286">
            <v>0.01</v>
          </cell>
          <cell r="AB286">
            <v>0.01</v>
          </cell>
          <cell r="AC286">
            <v>1.22</v>
          </cell>
          <cell r="AD286">
            <v>31.6</v>
          </cell>
          <cell r="AE286">
            <v>27.5</v>
          </cell>
          <cell r="AF286">
            <v>56.1</v>
          </cell>
          <cell r="AG286">
            <v>0</v>
          </cell>
          <cell r="AH286">
            <v>1.5</v>
          </cell>
          <cell r="AI286">
            <v>40</v>
          </cell>
          <cell r="AJ286">
            <v>0</v>
          </cell>
          <cell r="AK286">
            <v>0.1</v>
          </cell>
          <cell r="AL286" t="str">
            <v>○</v>
          </cell>
          <cell r="AM286" t="str">
            <v>○</v>
          </cell>
        </row>
        <row r="287">
          <cell r="A287">
            <v>285</v>
          </cell>
          <cell r="D287" t="str">
            <v>注入性新基板</v>
          </cell>
          <cell r="F287" t="str">
            <v>50202-2</v>
          </cell>
          <cell r="G287">
            <v>61.6</v>
          </cell>
          <cell r="H287">
            <v>54</v>
          </cell>
          <cell r="I287">
            <v>0.87</v>
          </cell>
          <cell r="J287">
            <v>158</v>
          </cell>
          <cell r="K287">
            <v>656</v>
          </cell>
          <cell r="L287">
            <v>395</v>
          </cell>
          <cell r="M287">
            <v>75</v>
          </cell>
          <cell r="N287">
            <v>32</v>
          </cell>
          <cell r="O287">
            <v>117</v>
          </cell>
          <cell r="P287">
            <v>8.6999999999999993</v>
          </cell>
          <cell r="Q287">
            <v>122</v>
          </cell>
          <cell r="R287">
            <v>2.5E+16</v>
          </cell>
          <cell r="S287">
            <v>180000000000000</v>
          </cell>
          <cell r="T287">
            <v>16.397940008672037</v>
          </cell>
          <cell r="U287">
            <v>14.255272505103306</v>
          </cell>
          <cell r="V287">
            <v>1.19</v>
          </cell>
          <cell r="W287">
            <v>3.74</v>
          </cell>
          <cell r="X287">
            <v>0.76</v>
          </cell>
          <cell r="Y287">
            <v>21.2</v>
          </cell>
          <cell r="Z287">
            <v>5.6</v>
          </cell>
          <cell r="AA287">
            <v>0.01</v>
          </cell>
          <cell r="AB287">
            <v>0.01</v>
          </cell>
          <cell r="AC287">
            <v>1.1100000000000001</v>
          </cell>
          <cell r="AD287">
            <v>32.9</v>
          </cell>
          <cell r="AE287">
            <v>27</v>
          </cell>
          <cell r="AF287">
            <v>56</v>
          </cell>
          <cell r="AG287">
            <v>0</v>
          </cell>
          <cell r="AH287">
            <v>1.5</v>
          </cell>
          <cell r="AI287">
            <v>60</v>
          </cell>
          <cell r="AJ287">
            <v>10</v>
          </cell>
          <cell r="AK287">
            <v>0.1</v>
          </cell>
          <cell r="AL287" t="str">
            <v>○</v>
          </cell>
          <cell r="AM287" t="str">
            <v>○</v>
          </cell>
        </row>
        <row r="288">
          <cell r="A288">
            <v>286</v>
          </cell>
          <cell r="D288" t="str">
            <v>注入性新基板</v>
          </cell>
          <cell r="F288" t="str">
            <v>50202-3</v>
          </cell>
          <cell r="G288">
            <v>59.8</v>
          </cell>
          <cell r="H288">
            <v>54</v>
          </cell>
          <cell r="I288">
            <v>0.9</v>
          </cell>
          <cell r="J288">
            <v>157</v>
          </cell>
          <cell r="K288">
            <v>664</v>
          </cell>
          <cell r="L288">
            <v>401</v>
          </cell>
          <cell r="M288">
            <v>77</v>
          </cell>
          <cell r="N288">
            <v>28</v>
          </cell>
          <cell r="O288">
            <v>119</v>
          </cell>
          <cell r="P288">
            <v>8.4</v>
          </cell>
          <cell r="Q288">
            <v>119</v>
          </cell>
          <cell r="R288">
            <v>2.5E+16</v>
          </cell>
          <cell r="S288">
            <v>170000000000000</v>
          </cell>
          <cell r="T288">
            <v>16.397940008672037</v>
          </cell>
          <cell r="U288">
            <v>14.230448921378274</v>
          </cell>
          <cell r="V288">
            <v>1.18</v>
          </cell>
          <cell r="W288">
            <v>3.64</v>
          </cell>
          <cell r="X288">
            <v>0.75</v>
          </cell>
          <cell r="Y288">
            <v>21.3</v>
          </cell>
          <cell r="Z288">
            <v>5.5</v>
          </cell>
          <cell r="AA288">
            <v>0.01</v>
          </cell>
          <cell r="AB288">
            <v>0</v>
          </cell>
          <cell r="AC288">
            <v>1.02</v>
          </cell>
          <cell r="AD288">
            <v>31.7</v>
          </cell>
          <cell r="AE288">
            <v>27.4</v>
          </cell>
          <cell r="AF288">
            <v>56</v>
          </cell>
          <cell r="AG288">
            <v>1</v>
          </cell>
          <cell r="AH288">
            <v>1.5</v>
          </cell>
          <cell r="AI288">
            <v>50</v>
          </cell>
          <cell r="AJ288">
            <v>0</v>
          </cell>
          <cell r="AK288">
            <v>0.1</v>
          </cell>
          <cell r="AL288" t="str">
            <v>○</v>
          </cell>
          <cell r="AM288" t="str">
            <v>○</v>
          </cell>
        </row>
        <row r="289">
          <cell r="A289">
            <v>287</v>
          </cell>
          <cell r="D289" t="str">
            <v>注入性新基板</v>
          </cell>
          <cell r="F289" t="str">
            <v>50203-1</v>
          </cell>
          <cell r="G289">
            <v>57.8</v>
          </cell>
          <cell r="H289">
            <v>50</v>
          </cell>
          <cell r="I289">
            <v>0.86</v>
          </cell>
          <cell r="J289">
            <v>160</v>
          </cell>
          <cell r="K289">
            <v>711</v>
          </cell>
          <cell r="L289">
            <v>461</v>
          </cell>
          <cell r="M289">
            <v>75</v>
          </cell>
          <cell r="N289">
            <v>30</v>
          </cell>
          <cell r="O289">
            <v>118</v>
          </cell>
          <cell r="P289">
            <v>8.6</v>
          </cell>
          <cell r="Q289">
            <v>120</v>
          </cell>
          <cell r="R289">
            <v>4.5E+16</v>
          </cell>
          <cell r="S289">
            <v>210000000000000</v>
          </cell>
          <cell r="T289">
            <v>16.653212513775344</v>
          </cell>
          <cell r="U289">
            <v>14.32221929473392</v>
          </cell>
          <cell r="V289">
            <v>1.19</v>
          </cell>
          <cell r="W289">
            <v>3.75</v>
          </cell>
          <cell r="X289">
            <v>0.75</v>
          </cell>
          <cell r="Y289">
            <v>24.4</v>
          </cell>
          <cell r="Z289">
            <v>5.5</v>
          </cell>
          <cell r="AA289">
            <v>0</v>
          </cell>
          <cell r="AB289">
            <v>0.01</v>
          </cell>
          <cell r="AC289">
            <v>1.2</v>
          </cell>
          <cell r="AD289">
            <v>34</v>
          </cell>
          <cell r="AE289">
            <v>27.2</v>
          </cell>
          <cell r="AF289">
            <v>56</v>
          </cell>
          <cell r="AG289">
            <v>1</v>
          </cell>
          <cell r="AH289">
            <v>1.5</v>
          </cell>
          <cell r="AI289">
            <v>40</v>
          </cell>
          <cell r="AJ289">
            <v>0</v>
          </cell>
          <cell r="AK289">
            <v>0.1</v>
          </cell>
          <cell r="AL289" t="str">
            <v>○</v>
          </cell>
          <cell r="AM289" t="str">
            <v>○</v>
          </cell>
        </row>
        <row r="290">
          <cell r="A290">
            <v>288</v>
          </cell>
          <cell r="D290" t="str">
            <v>注入性新基板</v>
          </cell>
          <cell r="F290" t="str">
            <v>50203-2</v>
          </cell>
          <cell r="G290">
            <v>58.4</v>
          </cell>
          <cell r="H290">
            <v>52</v>
          </cell>
          <cell r="I290">
            <v>0.89</v>
          </cell>
          <cell r="J290">
            <v>158</v>
          </cell>
          <cell r="K290">
            <v>731</v>
          </cell>
          <cell r="L290">
            <v>428</v>
          </cell>
          <cell r="M290">
            <v>73</v>
          </cell>
          <cell r="N290">
            <v>31</v>
          </cell>
          <cell r="O290">
            <v>118</v>
          </cell>
          <cell r="P290">
            <v>8.6</v>
          </cell>
          <cell r="Q290">
            <v>119</v>
          </cell>
          <cell r="R290">
            <v>5.2E+16</v>
          </cell>
          <cell r="S290">
            <v>110000000000000</v>
          </cell>
          <cell r="T290">
            <v>16.716003343634799</v>
          </cell>
          <cell r="U290">
            <v>14.041392685158225</v>
          </cell>
          <cell r="V290">
            <v>1.17</v>
          </cell>
          <cell r="W290">
            <v>3.66</v>
          </cell>
          <cell r="X290">
            <v>0.73</v>
          </cell>
          <cell r="Y290">
            <v>21.1</v>
          </cell>
          <cell r="Z290">
            <v>5.6</v>
          </cell>
          <cell r="AA290">
            <v>0</v>
          </cell>
          <cell r="AB290">
            <v>0</v>
          </cell>
          <cell r="AC290">
            <v>1.03</v>
          </cell>
          <cell r="AD290">
            <v>32.6</v>
          </cell>
          <cell r="AE290">
            <v>27</v>
          </cell>
          <cell r="AF290">
            <v>56</v>
          </cell>
          <cell r="AG290">
            <v>0</v>
          </cell>
          <cell r="AH290">
            <v>1.5</v>
          </cell>
          <cell r="AI290">
            <v>20</v>
          </cell>
          <cell r="AJ290">
            <v>10</v>
          </cell>
          <cell r="AK290">
            <v>0.1</v>
          </cell>
          <cell r="AL290" t="str">
            <v>○</v>
          </cell>
          <cell r="AM290" t="str">
            <v>○</v>
          </cell>
        </row>
        <row r="291">
          <cell r="A291">
            <v>289</v>
          </cell>
          <cell r="D291" t="str">
            <v>注入性新基板</v>
          </cell>
          <cell r="F291">
            <v>50204</v>
          </cell>
          <cell r="G291">
            <v>60.2</v>
          </cell>
          <cell r="H291">
            <v>54</v>
          </cell>
          <cell r="I291">
            <v>0.89</v>
          </cell>
          <cell r="J291">
            <v>159</v>
          </cell>
          <cell r="K291">
            <v>694</v>
          </cell>
          <cell r="L291">
            <v>461</v>
          </cell>
          <cell r="M291">
            <v>69</v>
          </cell>
          <cell r="N291">
            <v>35</v>
          </cell>
          <cell r="O291">
            <v>118</v>
          </cell>
          <cell r="P291">
            <v>8.5</v>
          </cell>
          <cell r="Q291">
            <v>116</v>
          </cell>
          <cell r="R291">
            <v>4.2E+16</v>
          </cell>
          <cell r="S291">
            <v>180000000000000</v>
          </cell>
          <cell r="T291">
            <v>16.623249290397901</v>
          </cell>
          <cell r="U291">
            <v>14.255272505103306</v>
          </cell>
          <cell r="V291">
            <v>1.18</v>
          </cell>
          <cell r="W291">
            <v>3.69</v>
          </cell>
          <cell r="X291">
            <v>0.72</v>
          </cell>
          <cell r="Y291">
            <v>24.3</v>
          </cell>
          <cell r="Z291">
            <v>5.5</v>
          </cell>
          <cell r="AA291">
            <v>0.01</v>
          </cell>
          <cell r="AB291">
            <v>0.01</v>
          </cell>
          <cell r="AC291">
            <v>1.22</v>
          </cell>
          <cell r="AD291">
            <v>31.2</v>
          </cell>
          <cell r="AE291">
            <v>27.5</v>
          </cell>
          <cell r="AF291">
            <v>56</v>
          </cell>
          <cell r="AG291">
            <v>0</v>
          </cell>
          <cell r="AH291">
            <v>1.5</v>
          </cell>
          <cell r="AI291">
            <v>40</v>
          </cell>
          <cell r="AJ291">
            <v>0</v>
          </cell>
          <cell r="AK291">
            <v>0.1</v>
          </cell>
          <cell r="AL291" t="str">
            <v>○</v>
          </cell>
          <cell r="AM291" t="str">
            <v>○</v>
          </cell>
        </row>
        <row r="292">
          <cell r="A292">
            <v>290</v>
          </cell>
          <cell r="D292" t="str">
            <v>注入性新基板</v>
          </cell>
          <cell r="F292" t="str">
            <v>50206-1</v>
          </cell>
          <cell r="G292">
            <v>59.4</v>
          </cell>
          <cell r="H292">
            <v>52</v>
          </cell>
          <cell r="I292">
            <v>0.87</v>
          </cell>
          <cell r="J292">
            <v>161</v>
          </cell>
          <cell r="K292">
            <v>721</v>
          </cell>
          <cell r="L292">
            <v>404</v>
          </cell>
          <cell r="M292">
            <v>73</v>
          </cell>
          <cell r="N292">
            <v>32</v>
          </cell>
          <cell r="O292">
            <v>119</v>
          </cell>
          <cell r="P292">
            <v>8.3000000000000007</v>
          </cell>
          <cell r="Q292">
            <v>115</v>
          </cell>
          <cell r="R292">
            <v>4.4E+16</v>
          </cell>
          <cell r="S292">
            <v>140000000000000</v>
          </cell>
          <cell r="T292">
            <v>16.643452676486188</v>
          </cell>
          <cell r="U292">
            <v>14.146128035678238</v>
          </cell>
          <cell r="V292">
            <v>1.17</v>
          </cell>
          <cell r="W292">
            <v>3.72</v>
          </cell>
          <cell r="X292">
            <v>0.74</v>
          </cell>
          <cell r="Y292">
            <v>23.5</v>
          </cell>
          <cell r="Z292">
            <v>5.5</v>
          </cell>
          <cell r="AA292">
            <v>0.01</v>
          </cell>
          <cell r="AB292">
            <v>0.01</v>
          </cell>
          <cell r="AC292">
            <v>1.05</v>
          </cell>
          <cell r="AD292">
            <v>33</v>
          </cell>
          <cell r="AE292">
            <v>26.2</v>
          </cell>
          <cell r="AF292">
            <v>56</v>
          </cell>
          <cell r="AG292">
            <v>0</v>
          </cell>
          <cell r="AH292">
            <v>1.5</v>
          </cell>
          <cell r="AI292">
            <v>70</v>
          </cell>
          <cell r="AJ292">
            <v>10</v>
          </cell>
          <cell r="AK292">
            <v>0.1</v>
          </cell>
          <cell r="AL292" t="str">
            <v>○</v>
          </cell>
        </row>
        <row r="293">
          <cell r="A293">
            <v>291</v>
          </cell>
          <cell r="D293" t="str">
            <v>注入性新基板</v>
          </cell>
          <cell r="F293" t="str">
            <v>50206-2</v>
          </cell>
          <cell r="G293">
            <v>57.4</v>
          </cell>
          <cell r="H293">
            <v>50</v>
          </cell>
          <cell r="I293">
            <v>0.87</v>
          </cell>
          <cell r="J293">
            <v>158</v>
          </cell>
          <cell r="K293">
            <v>649</v>
          </cell>
          <cell r="L293">
            <v>339</v>
          </cell>
          <cell r="M293">
            <v>74</v>
          </cell>
          <cell r="N293">
            <v>29</v>
          </cell>
          <cell r="O293">
            <v>118</v>
          </cell>
          <cell r="P293">
            <v>8.5</v>
          </cell>
          <cell r="Q293">
            <v>119</v>
          </cell>
          <cell r="R293">
            <v>3.7E+16</v>
          </cell>
          <cell r="S293">
            <v>170000000000000</v>
          </cell>
          <cell r="T293">
            <v>16.568201724066995</v>
          </cell>
          <cell r="U293">
            <v>14.230448921378274</v>
          </cell>
          <cell r="V293">
            <v>1.1499999999999999</v>
          </cell>
          <cell r="W293">
            <v>3.68</v>
          </cell>
          <cell r="X293">
            <v>0.78</v>
          </cell>
          <cell r="Y293">
            <v>22.6</v>
          </cell>
          <cell r="Z293">
            <v>5.5</v>
          </cell>
          <cell r="AA293">
            <v>0.01</v>
          </cell>
          <cell r="AB293">
            <v>0.01</v>
          </cell>
          <cell r="AC293">
            <v>1.1000000000000001</v>
          </cell>
          <cell r="AD293">
            <v>33.1</v>
          </cell>
          <cell r="AE293">
            <v>26.7</v>
          </cell>
          <cell r="AF293">
            <v>56</v>
          </cell>
          <cell r="AG293">
            <v>0</v>
          </cell>
          <cell r="AH293">
            <v>1.5</v>
          </cell>
          <cell r="AI293">
            <v>30</v>
          </cell>
          <cell r="AJ293">
            <v>10</v>
          </cell>
          <cell r="AK293">
            <v>0.1</v>
          </cell>
          <cell r="AL293" t="str">
            <v>○</v>
          </cell>
        </row>
        <row r="294">
          <cell r="A294">
            <v>292</v>
          </cell>
          <cell r="D294" t="str">
            <v>注入性新基板</v>
          </cell>
          <cell r="F294" t="str">
            <v>50208-1</v>
          </cell>
          <cell r="G294">
            <v>54.8</v>
          </cell>
          <cell r="H294">
            <v>54</v>
          </cell>
          <cell r="I294">
            <v>0.98</v>
          </cell>
          <cell r="J294">
            <v>162</v>
          </cell>
          <cell r="K294">
            <v>741</v>
          </cell>
          <cell r="L294">
            <v>439</v>
          </cell>
          <cell r="M294">
            <v>72</v>
          </cell>
          <cell r="N294">
            <v>32</v>
          </cell>
          <cell r="O294">
            <v>123</v>
          </cell>
          <cell r="P294">
            <v>8.5</v>
          </cell>
          <cell r="Q294">
            <v>119</v>
          </cell>
          <cell r="R294">
            <v>5.1E+16</v>
          </cell>
          <cell r="S294">
            <v>190000000000000</v>
          </cell>
          <cell r="T294">
            <v>16.707570176097935</v>
          </cell>
          <cell r="U294">
            <v>14.278753600952829</v>
          </cell>
          <cell r="V294">
            <v>1.18</v>
          </cell>
          <cell r="W294">
            <v>3.79</v>
          </cell>
          <cell r="X294">
            <v>0.74</v>
          </cell>
          <cell r="Y294">
            <v>23.3</v>
          </cell>
          <cell r="Z294">
            <v>5.6</v>
          </cell>
          <cell r="AA294">
            <v>0</v>
          </cell>
          <cell r="AB294">
            <v>0.01</v>
          </cell>
          <cell r="AC294">
            <v>1.07</v>
          </cell>
          <cell r="AD294">
            <v>31.6</v>
          </cell>
          <cell r="AE294">
            <v>26.2</v>
          </cell>
          <cell r="AF294">
            <v>56</v>
          </cell>
          <cell r="AG294">
            <v>0</v>
          </cell>
          <cell r="AH294">
            <v>1.7</v>
          </cell>
          <cell r="AI294">
            <v>80</v>
          </cell>
          <cell r="AJ294">
            <v>10</v>
          </cell>
          <cell r="AK294">
            <v>0.1</v>
          </cell>
          <cell r="AL294" t="str">
            <v>○</v>
          </cell>
        </row>
        <row r="295">
          <cell r="A295">
            <v>293</v>
          </cell>
          <cell r="D295" t="str">
            <v>注入性新基板</v>
          </cell>
          <cell r="F295" t="str">
            <v>50208-2</v>
          </cell>
          <cell r="G295">
            <v>56.4</v>
          </cell>
          <cell r="H295">
            <v>56</v>
          </cell>
          <cell r="I295">
            <v>0.99</v>
          </cell>
          <cell r="J295">
            <v>160</v>
          </cell>
          <cell r="K295">
            <v>797</v>
          </cell>
          <cell r="L295">
            <v>419</v>
          </cell>
          <cell r="M295">
            <v>76</v>
          </cell>
          <cell r="N295">
            <v>32</v>
          </cell>
          <cell r="O295">
            <v>116</v>
          </cell>
          <cell r="P295">
            <v>8.4</v>
          </cell>
          <cell r="Q295">
            <v>118</v>
          </cell>
          <cell r="R295">
            <v>3.8E+16</v>
          </cell>
          <cell r="S295">
            <v>180000000000000</v>
          </cell>
          <cell r="T295">
            <v>16.57978359661681</v>
          </cell>
          <cell r="U295">
            <v>14.255272505103306</v>
          </cell>
          <cell r="V295">
            <v>1.17</v>
          </cell>
          <cell r="W295">
            <v>3.8</v>
          </cell>
          <cell r="X295">
            <v>0.75</v>
          </cell>
          <cell r="Y295">
            <v>22.2</v>
          </cell>
          <cell r="Z295">
            <v>5.7</v>
          </cell>
          <cell r="AA295">
            <v>0</v>
          </cell>
          <cell r="AB295">
            <v>0</v>
          </cell>
          <cell r="AC295">
            <v>1.06</v>
          </cell>
          <cell r="AD295">
            <v>32.4</v>
          </cell>
          <cell r="AE295">
            <v>27.2</v>
          </cell>
          <cell r="AF295">
            <v>56</v>
          </cell>
          <cell r="AG295">
            <v>0</v>
          </cell>
          <cell r="AH295">
            <v>1.7</v>
          </cell>
          <cell r="AI295">
            <v>30</v>
          </cell>
          <cell r="AJ295">
            <v>0</v>
          </cell>
          <cell r="AK295">
            <v>0.1</v>
          </cell>
          <cell r="AL295" t="str">
            <v>○</v>
          </cell>
        </row>
        <row r="296">
          <cell r="A296">
            <v>294</v>
          </cell>
          <cell r="D296" t="str">
            <v>注入性新基板</v>
          </cell>
          <cell r="F296" t="str">
            <v>50208-3</v>
          </cell>
          <cell r="G296">
            <v>54.2</v>
          </cell>
          <cell r="H296">
            <v>52</v>
          </cell>
          <cell r="I296">
            <v>0.95</v>
          </cell>
          <cell r="J296">
            <v>160</v>
          </cell>
          <cell r="K296">
            <v>711</v>
          </cell>
          <cell r="L296">
            <v>435</v>
          </cell>
          <cell r="M296">
            <v>79</v>
          </cell>
          <cell r="N296">
            <v>30</v>
          </cell>
          <cell r="O296">
            <v>121</v>
          </cell>
          <cell r="P296">
            <v>8</v>
          </cell>
          <cell r="Q296">
            <v>113</v>
          </cell>
          <cell r="R296">
            <v>3.9E+16</v>
          </cell>
          <cell r="S296">
            <v>190000000000000</v>
          </cell>
          <cell r="T296">
            <v>16.5910646070265</v>
          </cell>
          <cell r="U296">
            <v>14.278753600952829</v>
          </cell>
          <cell r="V296">
            <v>1.19</v>
          </cell>
          <cell r="W296">
            <v>3.65</v>
          </cell>
          <cell r="X296">
            <v>0.74</v>
          </cell>
          <cell r="Y296">
            <v>23</v>
          </cell>
          <cell r="Z296">
            <v>5.7</v>
          </cell>
          <cell r="AA296">
            <v>0</v>
          </cell>
          <cell r="AB296">
            <v>0.01</v>
          </cell>
          <cell r="AC296">
            <v>1.1499999999999999</v>
          </cell>
          <cell r="AD296">
            <v>32.6</v>
          </cell>
          <cell r="AE296">
            <v>26.4</v>
          </cell>
          <cell r="AF296">
            <v>56</v>
          </cell>
          <cell r="AG296">
            <v>0</v>
          </cell>
          <cell r="AH296">
            <v>1.7</v>
          </cell>
          <cell r="AI296">
            <v>20</v>
          </cell>
          <cell r="AJ296">
            <v>0</v>
          </cell>
          <cell r="AK296">
            <v>0.1</v>
          </cell>
          <cell r="AL296" t="str">
            <v>○</v>
          </cell>
        </row>
        <row r="297">
          <cell r="A297">
            <v>295</v>
          </cell>
          <cell r="D297" t="str">
            <v>注入性新基板</v>
          </cell>
          <cell r="F297" t="str">
            <v>50211-1</v>
          </cell>
          <cell r="G297">
            <v>56.2</v>
          </cell>
          <cell r="H297">
            <v>54</v>
          </cell>
          <cell r="I297">
            <v>0.96</v>
          </cell>
          <cell r="J297">
            <v>159</v>
          </cell>
          <cell r="K297">
            <v>711</v>
          </cell>
          <cell r="L297">
            <v>439</v>
          </cell>
          <cell r="M297">
            <v>74</v>
          </cell>
          <cell r="N297">
            <v>31</v>
          </cell>
          <cell r="O297">
            <v>120</v>
          </cell>
          <cell r="P297">
            <v>8.6</v>
          </cell>
          <cell r="Q297">
            <v>118</v>
          </cell>
          <cell r="R297">
            <v>4E+16</v>
          </cell>
          <cell r="S297">
            <v>210000000000000</v>
          </cell>
          <cell r="T297">
            <v>16.602059991327963</v>
          </cell>
          <cell r="U297">
            <v>14.32221929473392</v>
          </cell>
          <cell r="V297">
            <v>1.18</v>
          </cell>
          <cell r="W297">
            <v>3.69</v>
          </cell>
          <cell r="X297">
            <v>0.72</v>
          </cell>
          <cell r="Y297">
            <v>24.7</v>
          </cell>
          <cell r="Z297">
            <v>5.6</v>
          </cell>
          <cell r="AA297">
            <v>0</v>
          </cell>
          <cell r="AB297">
            <v>0</v>
          </cell>
          <cell r="AC297">
            <v>1.1100000000000001</v>
          </cell>
          <cell r="AD297">
            <v>32.799999999999997</v>
          </cell>
          <cell r="AE297">
            <v>26</v>
          </cell>
          <cell r="AF297">
            <v>56</v>
          </cell>
          <cell r="AG297">
            <v>0</v>
          </cell>
          <cell r="AH297">
            <v>1.7</v>
          </cell>
          <cell r="AI297">
            <v>30</v>
          </cell>
          <cell r="AJ297">
            <v>10</v>
          </cell>
          <cell r="AK297">
            <v>0.1</v>
          </cell>
          <cell r="AL297" t="str">
            <v>○</v>
          </cell>
        </row>
        <row r="298">
          <cell r="A298">
            <v>296</v>
          </cell>
          <cell r="D298" t="str">
            <v>注入性新基板</v>
          </cell>
          <cell r="F298" t="str">
            <v>50211-2</v>
          </cell>
          <cell r="G298">
            <v>54.4</v>
          </cell>
          <cell r="H298">
            <v>54</v>
          </cell>
          <cell r="I298">
            <v>0.99</v>
          </cell>
          <cell r="J298">
            <v>158</v>
          </cell>
          <cell r="K298">
            <v>716</v>
          </cell>
          <cell r="L298">
            <v>433</v>
          </cell>
          <cell r="M298">
            <v>78</v>
          </cell>
          <cell r="N298">
            <v>29</v>
          </cell>
          <cell r="O298">
            <v>121</v>
          </cell>
          <cell r="P298">
            <v>8.3000000000000007</v>
          </cell>
          <cell r="Q298">
            <v>115</v>
          </cell>
          <cell r="R298">
            <v>5.2E+16</v>
          </cell>
          <cell r="S298">
            <v>200000000000000</v>
          </cell>
          <cell r="T298">
            <v>16.716003343634799</v>
          </cell>
          <cell r="U298">
            <v>14.301029995663981</v>
          </cell>
          <cell r="V298">
            <v>1.1499999999999999</v>
          </cell>
          <cell r="W298">
            <v>3.67</v>
          </cell>
          <cell r="X298">
            <v>0.77</v>
          </cell>
          <cell r="Y298">
            <v>24.5</v>
          </cell>
          <cell r="Z298">
            <v>5.7</v>
          </cell>
          <cell r="AA298">
            <v>0</v>
          </cell>
          <cell r="AB298">
            <v>0</v>
          </cell>
          <cell r="AC298">
            <v>1.22</v>
          </cell>
          <cell r="AD298">
            <v>33.299999999999997</v>
          </cell>
          <cell r="AE298">
            <v>26.7</v>
          </cell>
          <cell r="AF298">
            <v>56</v>
          </cell>
          <cell r="AG298">
            <v>0</v>
          </cell>
          <cell r="AH298">
            <v>1.7</v>
          </cell>
          <cell r="AI298">
            <v>20</v>
          </cell>
          <cell r="AJ298">
            <v>10</v>
          </cell>
          <cell r="AK298">
            <v>0.1</v>
          </cell>
          <cell r="AL298" t="str">
            <v>○</v>
          </cell>
        </row>
        <row r="299">
          <cell r="A299">
            <v>297</v>
          </cell>
          <cell r="D299" t="str">
            <v>注入性新基板</v>
          </cell>
          <cell r="F299" t="str">
            <v>50213-1</v>
          </cell>
          <cell r="G299">
            <v>55.6</v>
          </cell>
          <cell r="H299">
            <v>54</v>
          </cell>
          <cell r="I299">
            <v>0.97</v>
          </cell>
          <cell r="J299">
            <v>160</v>
          </cell>
          <cell r="K299">
            <v>638</v>
          </cell>
          <cell r="L299">
            <v>349</v>
          </cell>
          <cell r="M299">
            <v>79</v>
          </cell>
          <cell r="N299">
            <v>31</v>
          </cell>
          <cell r="O299">
            <v>122</v>
          </cell>
          <cell r="P299">
            <v>8.4</v>
          </cell>
          <cell r="Q299">
            <v>112</v>
          </cell>
          <cell r="R299">
            <v>5.1E+16</v>
          </cell>
          <cell r="S299">
            <v>210000000000000</v>
          </cell>
          <cell r="T299">
            <v>16.707570176097935</v>
          </cell>
          <cell r="U299">
            <v>14.32221929473392</v>
          </cell>
          <cell r="V299">
            <v>1.1200000000000001</v>
          </cell>
          <cell r="W299">
            <v>3.75</v>
          </cell>
          <cell r="X299">
            <v>0.78</v>
          </cell>
          <cell r="Y299">
            <v>21.7</v>
          </cell>
          <cell r="Z299">
            <v>5.4</v>
          </cell>
          <cell r="AA299">
            <v>0</v>
          </cell>
          <cell r="AB299">
            <v>0.01</v>
          </cell>
          <cell r="AC299">
            <v>1.0900000000000001</v>
          </cell>
          <cell r="AD299">
            <v>33.6</v>
          </cell>
          <cell r="AE299">
            <v>25.9</v>
          </cell>
          <cell r="AF299">
            <v>56</v>
          </cell>
          <cell r="AG299">
            <v>0</v>
          </cell>
          <cell r="AH299">
            <v>1.7</v>
          </cell>
          <cell r="AI299">
            <v>30</v>
          </cell>
          <cell r="AJ299">
            <v>10</v>
          </cell>
          <cell r="AK299">
            <v>0.1</v>
          </cell>
          <cell r="AL299" t="str">
            <v>○</v>
          </cell>
        </row>
        <row r="300">
          <cell r="A300">
            <v>298</v>
          </cell>
          <cell r="D300" t="str">
            <v>注入性新基板</v>
          </cell>
          <cell r="F300" t="str">
            <v>50213-2</v>
          </cell>
          <cell r="G300">
            <v>53.4</v>
          </cell>
          <cell r="H300">
            <v>52</v>
          </cell>
          <cell r="I300">
            <v>0.97</v>
          </cell>
          <cell r="J300">
            <v>160</v>
          </cell>
          <cell r="K300">
            <v>624</v>
          </cell>
          <cell r="L300">
            <v>367</v>
          </cell>
          <cell r="M300">
            <v>78</v>
          </cell>
          <cell r="N300">
            <v>31</v>
          </cell>
          <cell r="O300">
            <v>121</v>
          </cell>
          <cell r="P300">
            <v>8</v>
          </cell>
          <cell r="Q300">
            <v>110</v>
          </cell>
          <cell r="R300">
            <v>4.3E+16</v>
          </cell>
          <cell r="S300">
            <v>190000000000000</v>
          </cell>
          <cell r="T300">
            <v>16.633468455579585</v>
          </cell>
          <cell r="U300">
            <v>14.278753600952829</v>
          </cell>
          <cell r="V300">
            <v>1.1399999999999999</v>
          </cell>
          <cell r="W300">
            <v>3.62</v>
          </cell>
          <cell r="X300">
            <v>0.73</v>
          </cell>
          <cell r="Y300">
            <v>23.2</v>
          </cell>
          <cell r="Z300">
            <v>5.7</v>
          </cell>
          <cell r="AA300">
            <v>0</v>
          </cell>
          <cell r="AB300">
            <v>0.01</v>
          </cell>
          <cell r="AC300">
            <v>1.21</v>
          </cell>
          <cell r="AD300">
            <v>32</v>
          </cell>
          <cell r="AE300">
            <v>27.1</v>
          </cell>
          <cell r="AF300">
            <v>56</v>
          </cell>
          <cell r="AG300">
            <v>1</v>
          </cell>
          <cell r="AH300">
            <v>1.7</v>
          </cell>
          <cell r="AI300">
            <v>30</v>
          </cell>
          <cell r="AJ300">
            <v>10</v>
          </cell>
          <cell r="AK300">
            <v>0.1</v>
          </cell>
          <cell r="AL300" t="str">
            <v>○</v>
          </cell>
        </row>
        <row r="301">
          <cell r="A301">
            <v>299</v>
          </cell>
          <cell r="D301" t="str">
            <v>注入性新基板</v>
          </cell>
          <cell r="F301" t="str">
            <v>50216-1</v>
          </cell>
          <cell r="G301">
            <v>52</v>
          </cell>
          <cell r="H301">
            <v>50</v>
          </cell>
          <cell r="I301">
            <v>0.96</v>
          </cell>
          <cell r="J301">
            <v>160</v>
          </cell>
          <cell r="K301">
            <v>671</v>
          </cell>
          <cell r="L301">
            <v>483</v>
          </cell>
          <cell r="M301">
            <v>80</v>
          </cell>
          <cell r="N301">
            <v>30</v>
          </cell>
          <cell r="O301">
            <v>120</v>
          </cell>
          <cell r="P301">
            <v>8.3000000000000007</v>
          </cell>
          <cell r="Q301">
            <v>114</v>
          </cell>
          <cell r="R301">
            <v>4.3E+16</v>
          </cell>
          <cell r="S301">
            <v>100000000000000</v>
          </cell>
          <cell r="T301">
            <v>16.633468455579585</v>
          </cell>
          <cell r="U301">
            <v>14</v>
          </cell>
          <cell r="V301">
            <v>1.17</v>
          </cell>
          <cell r="W301">
            <v>3.79</v>
          </cell>
          <cell r="X301">
            <v>0.73</v>
          </cell>
          <cell r="Y301">
            <v>21.3</v>
          </cell>
          <cell r="Z301">
            <v>5.6</v>
          </cell>
          <cell r="AA301">
            <v>0</v>
          </cell>
          <cell r="AB301">
            <v>0.01</v>
          </cell>
          <cell r="AC301">
            <v>1.18</v>
          </cell>
          <cell r="AD301">
            <v>35</v>
          </cell>
          <cell r="AE301">
            <v>28.6</v>
          </cell>
          <cell r="AF301">
            <v>56</v>
          </cell>
          <cell r="AG301">
            <v>0</v>
          </cell>
          <cell r="AH301">
            <v>1.7</v>
          </cell>
          <cell r="AI301">
            <v>20</v>
          </cell>
          <cell r="AJ301">
            <v>10</v>
          </cell>
          <cell r="AK301">
            <v>0.1</v>
          </cell>
          <cell r="AL301" t="str">
            <v>○</v>
          </cell>
        </row>
        <row r="302">
          <cell r="A302">
            <v>300</v>
          </cell>
          <cell r="D302" t="str">
            <v>注入性新基板</v>
          </cell>
          <cell r="F302" t="str">
            <v>50216-2</v>
          </cell>
          <cell r="G302">
            <v>52.6</v>
          </cell>
          <cell r="H302">
            <v>52</v>
          </cell>
          <cell r="I302">
            <v>0.98</v>
          </cell>
          <cell r="J302">
            <v>160</v>
          </cell>
          <cell r="K302">
            <v>760</v>
          </cell>
          <cell r="L302">
            <v>483</v>
          </cell>
          <cell r="M302">
            <v>75</v>
          </cell>
          <cell r="N302">
            <v>30</v>
          </cell>
          <cell r="O302">
            <v>117</v>
          </cell>
          <cell r="P302">
            <v>8.6999999999999993</v>
          </cell>
          <cell r="Q302">
            <v>120</v>
          </cell>
          <cell r="R302">
            <v>4.8E+16</v>
          </cell>
          <cell r="S302">
            <v>190000000000000</v>
          </cell>
          <cell r="T302">
            <v>16.681241237375588</v>
          </cell>
          <cell r="U302">
            <v>14.278753600952829</v>
          </cell>
          <cell r="V302">
            <v>1.18</v>
          </cell>
          <cell r="W302">
            <v>3.68</v>
          </cell>
          <cell r="X302">
            <v>0.77</v>
          </cell>
          <cell r="Y302">
            <v>20.7</v>
          </cell>
          <cell r="Z302">
            <v>5.5</v>
          </cell>
          <cell r="AA302">
            <v>0</v>
          </cell>
          <cell r="AB302">
            <v>0.01</v>
          </cell>
          <cell r="AC302">
            <v>1.1100000000000001</v>
          </cell>
          <cell r="AD302">
            <v>35.6</v>
          </cell>
          <cell r="AE302">
            <v>28</v>
          </cell>
          <cell r="AF302">
            <v>56</v>
          </cell>
          <cell r="AG302">
            <v>0</v>
          </cell>
          <cell r="AH302">
            <v>1.7</v>
          </cell>
          <cell r="AI302">
            <v>50</v>
          </cell>
          <cell r="AJ302">
            <v>0</v>
          </cell>
          <cell r="AK302">
            <v>0.1</v>
          </cell>
          <cell r="AL302" t="str">
            <v>○</v>
          </cell>
        </row>
        <row r="303">
          <cell r="A303">
            <v>301</v>
          </cell>
          <cell r="D303" t="str">
            <v>注入性新基板</v>
          </cell>
          <cell r="F303" t="str">
            <v>50216-3</v>
          </cell>
          <cell r="G303">
            <v>54</v>
          </cell>
          <cell r="H303">
            <v>52</v>
          </cell>
          <cell r="I303">
            <v>0.96</v>
          </cell>
          <cell r="J303">
            <v>158</v>
          </cell>
          <cell r="K303">
            <v>681</v>
          </cell>
          <cell r="L303">
            <v>459</v>
          </cell>
          <cell r="M303">
            <v>78</v>
          </cell>
          <cell r="N303">
            <v>31</v>
          </cell>
          <cell r="O303">
            <v>122</v>
          </cell>
          <cell r="P303">
            <v>8.5</v>
          </cell>
          <cell r="Q303">
            <v>117</v>
          </cell>
          <cell r="R303">
            <v>4.2E+16</v>
          </cell>
          <cell r="S303">
            <v>220000000000000</v>
          </cell>
          <cell r="T303">
            <v>16.623249290397901</v>
          </cell>
          <cell r="U303">
            <v>14.342422680822207</v>
          </cell>
          <cell r="V303">
            <v>1.18</v>
          </cell>
          <cell r="W303">
            <v>3.85</v>
          </cell>
          <cell r="X303">
            <v>0.76</v>
          </cell>
          <cell r="Y303">
            <v>21.8</v>
          </cell>
          <cell r="Z303">
            <v>5.5</v>
          </cell>
          <cell r="AA303">
            <v>0</v>
          </cell>
          <cell r="AB303">
            <v>0</v>
          </cell>
          <cell r="AC303">
            <v>1.17</v>
          </cell>
          <cell r="AD303">
            <v>33.700000000000003</v>
          </cell>
          <cell r="AE303">
            <v>27.7</v>
          </cell>
          <cell r="AF303">
            <v>56</v>
          </cell>
          <cell r="AG303">
            <v>0</v>
          </cell>
          <cell r="AH303">
            <v>1.7</v>
          </cell>
          <cell r="AI303">
            <v>20</v>
          </cell>
          <cell r="AJ303">
            <v>0</v>
          </cell>
          <cell r="AK303">
            <v>0.1</v>
          </cell>
          <cell r="AL303" t="str">
            <v>○</v>
          </cell>
        </row>
        <row r="304">
          <cell r="A304">
            <v>302</v>
          </cell>
          <cell r="D304" t="str">
            <v>注入性新基板</v>
          </cell>
          <cell r="F304" t="str">
            <v>50217-1</v>
          </cell>
          <cell r="G304">
            <v>52</v>
          </cell>
          <cell r="H304">
            <v>50</v>
          </cell>
          <cell r="I304">
            <v>0.96</v>
          </cell>
          <cell r="J304">
            <v>159</v>
          </cell>
          <cell r="K304">
            <v>744</v>
          </cell>
          <cell r="L304">
            <v>479</v>
          </cell>
          <cell r="M304">
            <v>73</v>
          </cell>
          <cell r="N304">
            <v>30</v>
          </cell>
          <cell r="O304">
            <v>121</v>
          </cell>
          <cell r="P304">
            <v>8.5</v>
          </cell>
          <cell r="Q304">
            <v>121</v>
          </cell>
          <cell r="R304">
            <v>4.1E+16</v>
          </cell>
          <cell r="S304">
            <v>150000000000000</v>
          </cell>
          <cell r="T304">
            <v>16.612783856719737</v>
          </cell>
          <cell r="U304">
            <v>14.176091259055681</v>
          </cell>
          <cell r="V304">
            <v>1.1499999999999999</v>
          </cell>
          <cell r="W304">
            <v>3.7</v>
          </cell>
          <cell r="X304">
            <v>0.75</v>
          </cell>
          <cell r="Y304">
            <v>20.8</v>
          </cell>
          <cell r="Z304">
            <v>5.4</v>
          </cell>
          <cell r="AA304">
            <v>0</v>
          </cell>
          <cell r="AB304">
            <v>0.01</v>
          </cell>
          <cell r="AC304">
            <v>1.1200000000000001</v>
          </cell>
          <cell r="AD304">
            <v>33.6</v>
          </cell>
          <cell r="AE304">
            <v>28.1</v>
          </cell>
          <cell r="AF304">
            <v>56</v>
          </cell>
          <cell r="AG304">
            <v>0</v>
          </cell>
          <cell r="AH304">
            <v>1.7</v>
          </cell>
          <cell r="AI304">
            <v>30</v>
          </cell>
          <cell r="AJ304">
            <v>20</v>
          </cell>
          <cell r="AK304">
            <v>0.1</v>
          </cell>
          <cell r="AL304" t="str">
            <v>○</v>
          </cell>
          <cell r="AM304" t="str">
            <v>○</v>
          </cell>
        </row>
        <row r="305">
          <cell r="A305">
            <v>303</v>
          </cell>
          <cell r="D305" t="str">
            <v>注入性新基板</v>
          </cell>
          <cell r="F305" t="str">
            <v>50217-2</v>
          </cell>
          <cell r="G305">
            <v>52.8</v>
          </cell>
          <cell r="H305">
            <v>50</v>
          </cell>
          <cell r="I305">
            <v>0.94</v>
          </cell>
          <cell r="J305">
            <v>159</v>
          </cell>
          <cell r="K305">
            <v>709</v>
          </cell>
          <cell r="L305">
            <v>438</v>
          </cell>
          <cell r="M305">
            <v>78</v>
          </cell>
          <cell r="N305">
            <v>33</v>
          </cell>
          <cell r="O305">
            <v>117</v>
          </cell>
          <cell r="P305">
            <v>8.6</v>
          </cell>
          <cell r="Q305">
            <v>119</v>
          </cell>
          <cell r="R305">
            <v>4.5E+16</v>
          </cell>
          <cell r="S305">
            <v>170000000000000</v>
          </cell>
          <cell r="T305">
            <v>16.653212513775344</v>
          </cell>
          <cell r="U305">
            <v>14.230448921378274</v>
          </cell>
          <cell r="V305">
            <v>1.1499999999999999</v>
          </cell>
          <cell r="W305">
            <v>3.72</v>
          </cell>
          <cell r="X305">
            <v>0.74</v>
          </cell>
          <cell r="Y305">
            <v>20</v>
          </cell>
          <cell r="Z305">
            <v>5.7</v>
          </cell>
          <cell r="AA305">
            <v>0</v>
          </cell>
          <cell r="AB305">
            <v>0.01</v>
          </cell>
          <cell r="AC305">
            <v>1.04</v>
          </cell>
          <cell r="AD305">
            <v>33.5</v>
          </cell>
          <cell r="AE305">
            <v>28</v>
          </cell>
          <cell r="AF305">
            <v>56</v>
          </cell>
          <cell r="AG305">
            <v>0</v>
          </cell>
          <cell r="AH305">
            <v>1.7</v>
          </cell>
          <cell r="AI305">
            <v>30</v>
          </cell>
          <cell r="AJ305">
            <v>20</v>
          </cell>
          <cell r="AK305">
            <v>0.1</v>
          </cell>
          <cell r="AL305" t="str">
            <v>○</v>
          </cell>
        </row>
        <row r="306">
          <cell r="A306">
            <v>304</v>
          </cell>
          <cell r="D306" t="str">
            <v>注入性新基板</v>
          </cell>
          <cell r="F306" t="str">
            <v>50217-3</v>
          </cell>
          <cell r="G306">
            <v>52.4</v>
          </cell>
          <cell r="H306">
            <v>50</v>
          </cell>
          <cell r="I306">
            <v>0.95</v>
          </cell>
          <cell r="J306">
            <v>159</v>
          </cell>
          <cell r="K306">
            <v>705</v>
          </cell>
          <cell r="L306">
            <v>462</v>
          </cell>
          <cell r="M306">
            <v>75</v>
          </cell>
          <cell r="N306">
            <v>29</v>
          </cell>
          <cell r="O306">
            <v>120</v>
          </cell>
          <cell r="P306">
            <v>8.3000000000000007</v>
          </cell>
          <cell r="Q306">
            <v>115</v>
          </cell>
          <cell r="R306">
            <v>4.5E+16</v>
          </cell>
          <cell r="S306">
            <v>190000000000000</v>
          </cell>
          <cell r="T306">
            <v>16.653212513775344</v>
          </cell>
          <cell r="U306">
            <v>14.278753600952829</v>
          </cell>
          <cell r="V306">
            <v>1.1499999999999999</v>
          </cell>
          <cell r="W306">
            <v>3.66</v>
          </cell>
          <cell r="X306">
            <v>0.8</v>
          </cell>
          <cell r="Y306">
            <v>20.3</v>
          </cell>
          <cell r="Z306">
            <v>5.6</v>
          </cell>
          <cell r="AA306">
            <v>0</v>
          </cell>
          <cell r="AB306">
            <v>0.01</v>
          </cell>
          <cell r="AC306">
            <v>0.95</v>
          </cell>
          <cell r="AD306">
            <v>34.1</v>
          </cell>
          <cell r="AE306">
            <v>27.5</v>
          </cell>
          <cell r="AF306">
            <v>56</v>
          </cell>
          <cell r="AG306">
            <v>0</v>
          </cell>
          <cell r="AH306">
            <v>1.7</v>
          </cell>
          <cell r="AI306">
            <v>20</v>
          </cell>
          <cell r="AJ306">
            <v>0</v>
          </cell>
          <cell r="AK306">
            <v>0.1</v>
          </cell>
          <cell r="AL306" t="str">
            <v>○</v>
          </cell>
        </row>
        <row r="307">
          <cell r="A307">
            <v>305</v>
          </cell>
          <cell r="D307" t="str">
            <v>注入性新基板</v>
          </cell>
          <cell r="F307" t="str">
            <v>50220-1</v>
          </cell>
          <cell r="G307">
            <v>54.8</v>
          </cell>
          <cell r="H307">
            <v>52</v>
          </cell>
          <cell r="I307">
            <v>0.94</v>
          </cell>
          <cell r="J307">
            <v>160</v>
          </cell>
          <cell r="K307">
            <v>709</v>
          </cell>
          <cell r="L307">
            <v>396</v>
          </cell>
          <cell r="M307">
            <v>72</v>
          </cell>
          <cell r="N307">
            <v>29</v>
          </cell>
          <cell r="O307">
            <v>119</v>
          </cell>
          <cell r="P307">
            <v>8.5</v>
          </cell>
          <cell r="Q307">
            <v>116</v>
          </cell>
          <cell r="R307">
            <v>4.1E+16</v>
          </cell>
          <cell r="S307">
            <v>190000000000000</v>
          </cell>
          <cell r="T307">
            <v>16.612783856719737</v>
          </cell>
          <cell r="U307">
            <v>14.278753600952829</v>
          </cell>
          <cell r="V307">
            <v>1.1599999999999999</v>
          </cell>
          <cell r="W307">
            <v>3.62</v>
          </cell>
          <cell r="X307">
            <v>0.74</v>
          </cell>
          <cell r="Y307">
            <v>21.3</v>
          </cell>
          <cell r="Z307">
            <v>5.5</v>
          </cell>
          <cell r="AA307">
            <v>0</v>
          </cell>
          <cell r="AB307">
            <v>0</v>
          </cell>
          <cell r="AC307">
            <v>1.1599999999999999</v>
          </cell>
          <cell r="AD307">
            <v>33.9</v>
          </cell>
          <cell r="AE307">
            <v>26.4</v>
          </cell>
          <cell r="AF307">
            <v>56.1</v>
          </cell>
          <cell r="AG307">
            <v>1</v>
          </cell>
          <cell r="AH307">
            <v>1.7</v>
          </cell>
          <cell r="AI307">
            <v>40</v>
          </cell>
          <cell r="AJ307">
            <v>10</v>
          </cell>
          <cell r="AK307">
            <v>0.1</v>
          </cell>
          <cell r="AL307" t="str">
            <v>○</v>
          </cell>
        </row>
        <row r="308">
          <cell r="A308">
            <v>306</v>
          </cell>
          <cell r="D308" t="str">
            <v>注入性新基板</v>
          </cell>
          <cell r="F308" t="str">
            <v>50220-2</v>
          </cell>
          <cell r="G308">
            <v>54.4</v>
          </cell>
          <cell r="H308">
            <v>52</v>
          </cell>
          <cell r="I308">
            <v>0.95</v>
          </cell>
          <cell r="J308">
            <v>161</v>
          </cell>
          <cell r="K308">
            <v>702</v>
          </cell>
          <cell r="L308">
            <v>438</v>
          </cell>
          <cell r="M308">
            <v>78</v>
          </cell>
          <cell r="N308">
            <v>32</v>
          </cell>
          <cell r="O308">
            <v>123</v>
          </cell>
          <cell r="P308">
            <v>8.6999999999999993</v>
          </cell>
          <cell r="Q308">
            <v>123</v>
          </cell>
          <cell r="R308">
            <v>4.5E+16</v>
          </cell>
          <cell r="S308">
            <v>170000000000000</v>
          </cell>
          <cell r="T308">
            <v>16.653212513775344</v>
          </cell>
          <cell r="U308">
            <v>14.230448921378274</v>
          </cell>
          <cell r="V308">
            <v>1.1299999999999999</v>
          </cell>
          <cell r="W308">
            <v>3.72</v>
          </cell>
          <cell r="X308">
            <v>0.76</v>
          </cell>
          <cell r="Y308">
            <v>20.6</v>
          </cell>
          <cell r="Z308">
            <v>5.5</v>
          </cell>
          <cell r="AA308">
            <v>0</v>
          </cell>
          <cell r="AB308">
            <v>0.01</v>
          </cell>
          <cell r="AC308">
            <v>1.1100000000000001</v>
          </cell>
          <cell r="AD308">
            <v>33.1</v>
          </cell>
          <cell r="AE308">
            <v>27.1</v>
          </cell>
          <cell r="AF308">
            <v>55.9</v>
          </cell>
          <cell r="AG308">
            <v>0</v>
          </cell>
          <cell r="AH308">
            <v>1.7</v>
          </cell>
          <cell r="AI308">
            <v>40</v>
          </cell>
          <cell r="AJ308">
            <v>0</v>
          </cell>
          <cell r="AK308">
            <v>0.1</v>
          </cell>
          <cell r="AL308" t="str">
            <v>○</v>
          </cell>
        </row>
        <row r="309">
          <cell r="A309">
            <v>307</v>
          </cell>
          <cell r="D309" t="str">
            <v>注入性新基板</v>
          </cell>
          <cell r="F309" t="str">
            <v>50221-1</v>
          </cell>
          <cell r="G309">
            <v>52.8</v>
          </cell>
          <cell r="H309">
            <v>50</v>
          </cell>
          <cell r="I309">
            <v>0.94</v>
          </cell>
          <cell r="J309">
            <v>157</v>
          </cell>
          <cell r="K309">
            <v>619</v>
          </cell>
          <cell r="L309">
            <v>378</v>
          </cell>
          <cell r="M309">
            <v>80</v>
          </cell>
          <cell r="N309">
            <v>31</v>
          </cell>
          <cell r="O309">
            <v>123</v>
          </cell>
          <cell r="P309">
            <v>8.6999999999999993</v>
          </cell>
          <cell r="Q309">
            <v>120</v>
          </cell>
          <cell r="R309">
            <v>5.7E+16</v>
          </cell>
          <cell r="S309">
            <v>170000000000000</v>
          </cell>
          <cell r="T309">
            <v>16.755874855672491</v>
          </cell>
          <cell r="U309">
            <v>14.230448921378274</v>
          </cell>
          <cell r="V309">
            <v>1.1200000000000001</v>
          </cell>
          <cell r="W309">
            <v>3.71</v>
          </cell>
          <cell r="X309">
            <v>0.78</v>
          </cell>
          <cell r="Y309">
            <v>22.3</v>
          </cell>
          <cell r="Z309">
            <v>5.6</v>
          </cell>
          <cell r="AA309">
            <v>0.01</v>
          </cell>
          <cell r="AB309">
            <v>0</v>
          </cell>
          <cell r="AC309">
            <v>1.17</v>
          </cell>
          <cell r="AD309">
            <v>33.700000000000003</v>
          </cell>
          <cell r="AE309">
            <v>27.8</v>
          </cell>
          <cell r="AF309">
            <v>56</v>
          </cell>
          <cell r="AG309">
            <v>2</v>
          </cell>
          <cell r="AH309">
            <v>1.7</v>
          </cell>
          <cell r="AI309">
            <v>30</v>
          </cell>
          <cell r="AJ309">
            <v>0</v>
          </cell>
          <cell r="AK309">
            <v>0.1</v>
          </cell>
          <cell r="AL309" t="str">
            <v>○</v>
          </cell>
          <cell r="AM309" t="str">
            <v>○</v>
          </cell>
        </row>
        <row r="310">
          <cell r="A310">
            <v>308</v>
          </cell>
          <cell r="D310" t="str">
            <v>注入性新基板</v>
          </cell>
          <cell r="F310" t="str">
            <v>50221-2</v>
          </cell>
          <cell r="G310">
            <v>52.8</v>
          </cell>
          <cell r="H310">
            <v>50</v>
          </cell>
          <cell r="I310">
            <v>0.94</v>
          </cell>
          <cell r="J310">
            <v>161</v>
          </cell>
          <cell r="K310">
            <v>632</v>
          </cell>
          <cell r="L310">
            <v>379</v>
          </cell>
          <cell r="M310">
            <v>78</v>
          </cell>
          <cell r="N310">
            <v>30</v>
          </cell>
          <cell r="O310">
            <v>119</v>
          </cell>
          <cell r="P310">
            <v>8.1999999999999993</v>
          </cell>
          <cell r="Q310">
            <v>115</v>
          </cell>
          <cell r="R310">
            <v>5.3E+16</v>
          </cell>
          <cell r="S310">
            <v>210000000000000</v>
          </cell>
          <cell r="T310">
            <v>16.724275869600788</v>
          </cell>
          <cell r="U310">
            <v>14.32221929473392</v>
          </cell>
          <cell r="V310">
            <v>1.1599999999999999</v>
          </cell>
          <cell r="W310">
            <v>3.76</v>
          </cell>
          <cell r="X310">
            <v>0.73</v>
          </cell>
          <cell r="Y310">
            <v>21.5</v>
          </cell>
          <cell r="Z310">
            <v>5.6</v>
          </cell>
          <cell r="AA310">
            <v>0</v>
          </cell>
          <cell r="AB310">
            <v>0</v>
          </cell>
          <cell r="AC310">
            <v>1.22</v>
          </cell>
          <cell r="AD310">
            <v>33</v>
          </cell>
          <cell r="AE310">
            <v>27.1</v>
          </cell>
          <cell r="AF310">
            <v>56</v>
          </cell>
          <cell r="AG310">
            <v>0</v>
          </cell>
          <cell r="AH310">
            <v>1.7</v>
          </cell>
          <cell r="AI310">
            <v>40</v>
          </cell>
          <cell r="AJ310">
            <v>0</v>
          </cell>
          <cell r="AK310">
            <v>0.1</v>
          </cell>
          <cell r="AL310" t="str">
            <v>○</v>
          </cell>
          <cell r="AM310" t="str">
            <v>○</v>
          </cell>
        </row>
        <row r="311">
          <cell r="A311">
            <v>309</v>
          </cell>
          <cell r="D311" t="str">
            <v>注入性新基板</v>
          </cell>
          <cell r="F311" t="str">
            <v>50224-1</v>
          </cell>
          <cell r="G311">
            <v>55.4</v>
          </cell>
          <cell r="H311">
            <v>54</v>
          </cell>
          <cell r="I311">
            <v>0.97</v>
          </cell>
          <cell r="J311">
            <v>158</v>
          </cell>
          <cell r="K311">
            <v>696</v>
          </cell>
          <cell r="L311">
            <v>414</v>
          </cell>
          <cell r="M311">
            <v>78</v>
          </cell>
          <cell r="N311">
            <v>30</v>
          </cell>
          <cell r="O311">
            <v>120</v>
          </cell>
          <cell r="P311">
            <v>8.5</v>
          </cell>
          <cell r="Q311">
            <v>120</v>
          </cell>
          <cell r="R311">
            <v>9.3E+16</v>
          </cell>
          <cell r="S311">
            <v>190000000000000</v>
          </cell>
          <cell r="T311">
            <v>16.968482948553934</v>
          </cell>
          <cell r="U311">
            <v>14.278753600952829</v>
          </cell>
          <cell r="V311">
            <v>1.1200000000000001</v>
          </cell>
          <cell r="W311">
            <v>3.73</v>
          </cell>
          <cell r="X311">
            <v>0.75</v>
          </cell>
          <cell r="Y311">
            <v>23.3</v>
          </cell>
          <cell r="Z311">
            <v>5.7</v>
          </cell>
          <cell r="AA311">
            <v>0.01</v>
          </cell>
          <cell r="AB311">
            <v>0.01</v>
          </cell>
          <cell r="AC311">
            <v>1.22</v>
          </cell>
          <cell r="AD311">
            <v>33.799999999999997</v>
          </cell>
          <cell r="AE311">
            <v>27.1</v>
          </cell>
          <cell r="AF311">
            <v>56</v>
          </cell>
          <cell r="AG311">
            <v>0</v>
          </cell>
          <cell r="AH311">
            <v>1.7</v>
          </cell>
          <cell r="AK311">
            <v>0.1</v>
          </cell>
          <cell r="AM311" t="str">
            <v>○</v>
          </cell>
        </row>
        <row r="312">
          <cell r="A312">
            <v>310</v>
          </cell>
          <cell r="D312" t="str">
            <v>注入性新基板</v>
          </cell>
          <cell r="F312" t="str">
            <v>50224-2</v>
          </cell>
          <cell r="G312">
            <v>54</v>
          </cell>
          <cell r="H312">
            <v>52</v>
          </cell>
          <cell r="I312">
            <v>0.96</v>
          </cell>
          <cell r="J312">
            <v>160</v>
          </cell>
          <cell r="K312">
            <v>666</v>
          </cell>
          <cell r="L312">
            <v>401</v>
          </cell>
          <cell r="M312">
            <v>79</v>
          </cell>
          <cell r="N312">
            <v>29</v>
          </cell>
          <cell r="O312">
            <v>119</v>
          </cell>
          <cell r="P312">
            <v>8.5</v>
          </cell>
          <cell r="Q312">
            <v>119</v>
          </cell>
          <cell r="R312">
            <v>4.5E+16</v>
          </cell>
          <cell r="S312">
            <v>200000000000000</v>
          </cell>
          <cell r="T312">
            <v>16.653212513775344</v>
          </cell>
          <cell r="U312">
            <v>14.301029995663981</v>
          </cell>
          <cell r="V312">
            <v>1.1200000000000001</v>
          </cell>
          <cell r="W312">
            <v>3.76</v>
          </cell>
          <cell r="X312">
            <v>0.79</v>
          </cell>
          <cell r="Y312">
            <v>22.2</v>
          </cell>
          <cell r="Z312">
            <v>5.6</v>
          </cell>
          <cell r="AA312">
            <v>0.01</v>
          </cell>
          <cell r="AB312">
            <v>0.01</v>
          </cell>
          <cell r="AC312">
            <v>1.1399999999999999</v>
          </cell>
          <cell r="AD312">
            <v>34.6</v>
          </cell>
          <cell r="AE312">
            <v>27.5</v>
          </cell>
          <cell r="AF312">
            <v>56</v>
          </cell>
          <cell r="AG312">
            <v>0</v>
          </cell>
          <cell r="AH312">
            <v>1.7</v>
          </cell>
          <cell r="AK312">
            <v>0.1</v>
          </cell>
          <cell r="AM312" t="str">
            <v>○</v>
          </cell>
        </row>
        <row r="313">
          <cell r="A313">
            <v>311</v>
          </cell>
          <cell r="D313" t="str">
            <v>注入性新基板</v>
          </cell>
          <cell r="F313" t="str">
            <v>50227-1</v>
          </cell>
          <cell r="G313">
            <v>53.2</v>
          </cell>
          <cell r="H313">
            <v>52</v>
          </cell>
          <cell r="I313">
            <v>0.97</v>
          </cell>
          <cell r="J313">
            <v>160</v>
          </cell>
          <cell r="K313">
            <v>776</v>
          </cell>
          <cell r="L313">
            <v>461</v>
          </cell>
          <cell r="M313">
            <v>76</v>
          </cell>
          <cell r="N313">
            <v>30</v>
          </cell>
          <cell r="O313">
            <v>119</v>
          </cell>
          <cell r="P313">
            <v>8.1999999999999993</v>
          </cell>
          <cell r="Q313">
            <v>110</v>
          </cell>
          <cell r="R313">
            <v>4.2E+16</v>
          </cell>
          <cell r="S313">
            <v>160000000000000</v>
          </cell>
          <cell r="T313">
            <v>16.623249290397901</v>
          </cell>
          <cell r="U313">
            <v>14.204119982655925</v>
          </cell>
          <cell r="V313">
            <v>1.1499999999999999</v>
          </cell>
          <cell r="W313">
            <v>3.71</v>
          </cell>
          <cell r="X313">
            <v>0.77</v>
          </cell>
          <cell r="Y313">
            <v>21</v>
          </cell>
          <cell r="Z313">
            <v>5.6</v>
          </cell>
          <cell r="AA313">
            <v>0</v>
          </cell>
          <cell r="AB313">
            <v>0</v>
          </cell>
          <cell r="AC313">
            <v>1.25</v>
          </cell>
          <cell r="AD313">
            <v>34.1</v>
          </cell>
          <cell r="AE313">
            <v>27</v>
          </cell>
          <cell r="AF313">
            <v>56</v>
          </cell>
          <cell r="AG313">
            <v>0</v>
          </cell>
          <cell r="AH313">
            <v>1.7</v>
          </cell>
          <cell r="AI313">
            <v>60</v>
          </cell>
          <cell r="AJ313">
            <v>10</v>
          </cell>
          <cell r="AK313">
            <v>0.1</v>
          </cell>
          <cell r="AL313" t="str">
            <v>○</v>
          </cell>
        </row>
        <row r="314">
          <cell r="A314">
            <v>312</v>
          </cell>
          <cell r="D314" t="str">
            <v>注入性新基板</v>
          </cell>
          <cell r="F314" t="str">
            <v>50227-2</v>
          </cell>
          <cell r="G314">
            <v>50.6</v>
          </cell>
          <cell r="H314">
            <v>50</v>
          </cell>
          <cell r="I314">
            <v>0.98</v>
          </cell>
          <cell r="J314">
            <v>157</v>
          </cell>
          <cell r="K314">
            <v>774</v>
          </cell>
          <cell r="L314">
            <v>479</v>
          </cell>
          <cell r="M314">
            <v>78</v>
          </cell>
          <cell r="N314">
            <v>30</v>
          </cell>
          <cell r="O314">
            <v>116</v>
          </cell>
          <cell r="P314">
            <v>8.8000000000000007</v>
          </cell>
          <cell r="Q314">
            <v>118</v>
          </cell>
          <cell r="R314">
            <v>4.3E+16</v>
          </cell>
          <cell r="S314">
            <v>180000000000000</v>
          </cell>
          <cell r="T314">
            <v>16.633468455579585</v>
          </cell>
          <cell r="U314">
            <v>14.255272505103306</v>
          </cell>
          <cell r="V314">
            <v>1.1599999999999999</v>
          </cell>
          <cell r="W314">
            <v>3.67</v>
          </cell>
          <cell r="X314">
            <v>0.73</v>
          </cell>
          <cell r="Y314">
            <v>20.8</v>
          </cell>
          <cell r="Z314">
            <v>5.5</v>
          </cell>
          <cell r="AA314">
            <v>0.01</v>
          </cell>
          <cell r="AB314">
            <v>0</v>
          </cell>
          <cell r="AC314">
            <v>1.19</v>
          </cell>
          <cell r="AD314">
            <v>33.9</v>
          </cell>
          <cell r="AE314">
            <v>27.4</v>
          </cell>
          <cell r="AF314">
            <v>56</v>
          </cell>
          <cell r="AG314">
            <v>0</v>
          </cell>
          <cell r="AH314">
            <v>1.7</v>
          </cell>
          <cell r="AI314">
            <v>30</v>
          </cell>
          <cell r="AJ314">
            <v>10</v>
          </cell>
          <cell r="AK314">
            <v>0.1</v>
          </cell>
          <cell r="AL314" t="str">
            <v>○</v>
          </cell>
          <cell r="AM314" t="str">
            <v>○</v>
          </cell>
        </row>
        <row r="315">
          <cell r="A315">
            <v>313</v>
          </cell>
          <cell r="D315" t="str">
            <v>注入性新基板</v>
          </cell>
          <cell r="F315" t="str">
            <v>50301-1</v>
          </cell>
          <cell r="G315">
            <v>56</v>
          </cell>
          <cell r="H315">
            <v>54</v>
          </cell>
          <cell r="I315">
            <v>0.96</v>
          </cell>
          <cell r="J315">
            <v>159</v>
          </cell>
          <cell r="K315">
            <v>729</v>
          </cell>
          <cell r="L315">
            <v>445</v>
          </cell>
          <cell r="M315">
            <v>79</v>
          </cell>
          <cell r="N315">
            <v>33</v>
          </cell>
          <cell r="O315">
            <v>117</v>
          </cell>
          <cell r="P315">
            <v>8.5</v>
          </cell>
          <cell r="Q315">
            <v>110</v>
          </cell>
          <cell r="R315">
            <v>4E+16</v>
          </cell>
          <cell r="S315">
            <v>120000000000000</v>
          </cell>
          <cell r="T315">
            <v>16.602059991327963</v>
          </cell>
          <cell r="U315">
            <v>14.079181246047625</v>
          </cell>
          <cell r="V315">
            <v>1.1599999999999999</v>
          </cell>
          <cell r="W315">
            <v>3.73</v>
          </cell>
          <cell r="X315">
            <v>0.77</v>
          </cell>
          <cell r="Y315">
            <v>20.8</v>
          </cell>
          <cell r="Z315">
            <v>5.6</v>
          </cell>
          <cell r="AA315">
            <v>0.01</v>
          </cell>
          <cell r="AB315">
            <v>0.01</v>
          </cell>
          <cell r="AC315">
            <v>1.1299999999999999</v>
          </cell>
          <cell r="AD315">
            <v>33.299999999999997</v>
          </cell>
          <cell r="AE315">
            <v>27.4</v>
          </cell>
          <cell r="AF315">
            <v>56.1</v>
          </cell>
          <cell r="AG315">
            <v>0</v>
          </cell>
          <cell r="AH315">
            <v>1.7</v>
          </cell>
          <cell r="AI315">
            <v>30</v>
          </cell>
          <cell r="AJ315">
            <v>0</v>
          </cell>
          <cell r="AK315">
            <v>0.1</v>
          </cell>
          <cell r="AL315" t="str">
            <v>○</v>
          </cell>
        </row>
        <row r="316">
          <cell r="A316">
            <v>314</v>
          </cell>
          <cell r="D316" t="str">
            <v>注入性新基板</v>
          </cell>
          <cell r="F316" t="str">
            <v>50301-2</v>
          </cell>
          <cell r="G316">
            <v>55.4</v>
          </cell>
          <cell r="H316">
            <v>54</v>
          </cell>
          <cell r="I316">
            <v>0.97</v>
          </cell>
          <cell r="J316">
            <v>159</v>
          </cell>
          <cell r="K316">
            <v>693</v>
          </cell>
          <cell r="L316">
            <v>447</v>
          </cell>
          <cell r="M316">
            <v>76</v>
          </cell>
          <cell r="N316">
            <v>30</v>
          </cell>
          <cell r="O316">
            <v>119</v>
          </cell>
          <cell r="P316">
            <v>8.4</v>
          </cell>
          <cell r="Q316">
            <v>121</v>
          </cell>
          <cell r="R316">
            <v>1.4E+17</v>
          </cell>
          <cell r="S316">
            <v>230000000000000</v>
          </cell>
          <cell r="T316">
            <v>17.146128035678238</v>
          </cell>
          <cell r="U316">
            <v>14.361727836017593</v>
          </cell>
          <cell r="V316">
            <v>1.1499999999999999</v>
          </cell>
          <cell r="W316">
            <v>3.75</v>
          </cell>
          <cell r="X316">
            <v>0.84</v>
          </cell>
          <cell r="Y316">
            <v>19.8</v>
          </cell>
          <cell r="Z316">
            <v>5.6</v>
          </cell>
          <cell r="AA316">
            <v>0.01</v>
          </cell>
          <cell r="AB316">
            <v>0</v>
          </cell>
          <cell r="AC316">
            <v>1.06</v>
          </cell>
          <cell r="AD316">
            <v>32.9</v>
          </cell>
          <cell r="AE316">
            <v>28.1</v>
          </cell>
          <cell r="AF316">
            <v>56</v>
          </cell>
          <cell r="AG316">
            <v>0</v>
          </cell>
          <cell r="AH316">
            <v>1.7</v>
          </cell>
          <cell r="AI316">
            <v>30</v>
          </cell>
          <cell r="AJ316">
            <v>0</v>
          </cell>
          <cell r="AK316">
            <v>0.1</v>
          </cell>
          <cell r="AL316" t="str">
            <v>○</v>
          </cell>
        </row>
        <row r="317">
          <cell r="A317">
            <v>315</v>
          </cell>
          <cell r="D317" t="str">
            <v>注入性新基板</v>
          </cell>
          <cell r="F317" t="str">
            <v>50303-1</v>
          </cell>
          <cell r="G317">
            <v>61.6</v>
          </cell>
          <cell r="H317">
            <v>54</v>
          </cell>
          <cell r="I317">
            <v>0.87</v>
          </cell>
          <cell r="J317">
            <v>159</v>
          </cell>
          <cell r="K317">
            <v>701</v>
          </cell>
          <cell r="L317">
            <v>444</v>
          </cell>
          <cell r="M317">
            <v>73</v>
          </cell>
          <cell r="N317">
            <v>33</v>
          </cell>
          <cell r="O317">
            <v>115</v>
          </cell>
          <cell r="P317">
            <v>8.6</v>
          </cell>
          <cell r="Q317">
            <v>116</v>
          </cell>
          <cell r="R317">
            <v>5.2E+16</v>
          </cell>
          <cell r="S317">
            <v>260000000000000</v>
          </cell>
          <cell r="T317">
            <v>16.716003343634799</v>
          </cell>
          <cell r="U317">
            <v>14.414973347970818</v>
          </cell>
          <cell r="V317">
            <v>1.2</v>
          </cell>
          <cell r="W317">
            <v>3.74</v>
          </cell>
          <cell r="X317">
            <v>0.71</v>
          </cell>
          <cell r="Y317">
            <v>19.3</v>
          </cell>
          <cell r="Z317">
            <v>5.5</v>
          </cell>
          <cell r="AA317">
            <v>0.01</v>
          </cell>
          <cell r="AB317">
            <v>0.01</v>
          </cell>
          <cell r="AC317">
            <v>0.97</v>
          </cell>
          <cell r="AD317">
            <v>32.200000000000003</v>
          </cell>
          <cell r="AE317">
            <v>27.4</v>
          </cell>
          <cell r="AF317">
            <v>56</v>
          </cell>
          <cell r="AG317">
            <v>0</v>
          </cell>
          <cell r="AH317">
            <v>1.7</v>
          </cell>
          <cell r="AI317">
            <v>40</v>
          </cell>
          <cell r="AJ317">
            <v>10</v>
          </cell>
          <cell r="AK317">
            <v>0.1</v>
          </cell>
          <cell r="AL317" t="str">
            <v>○</v>
          </cell>
          <cell r="AM317" t="str">
            <v>○</v>
          </cell>
        </row>
        <row r="318">
          <cell r="A318">
            <v>316</v>
          </cell>
          <cell r="D318" t="str">
            <v>注入性新基板</v>
          </cell>
          <cell r="F318" t="str">
            <v>50303-2</v>
          </cell>
          <cell r="G318">
            <v>59.6</v>
          </cell>
          <cell r="H318">
            <v>54</v>
          </cell>
          <cell r="I318">
            <v>0.9</v>
          </cell>
          <cell r="J318">
            <v>159</v>
          </cell>
          <cell r="K318">
            <v>650</v>
          </cell>
          <cell r="L318">
            <v>463</v>
          </cell>
          <cell r="M318">
            <v>79</v>
          </cell>
          <cell r="N318">
            <v>32</v>
          </cell>
          <cell r="O318">
            <v>121</v>
          </cell>
          <cell r="P318">
            <v>8.6</v>
          </cell>
          <cell r="Q318">
            <v>119</v>
          </cell>
          <cell r="R318">
            <v>5.8E+16</v>
          </cell>
          <cell r="S318">
            <v>180000000000000</v>
          </cell>
          <cell r="T318">
            <v>16.763427993562939</v>
          </cell>
          <cell r="U318">
            <v>14.255272505103306</v>
          </cell>
          <cell r="V318">
            <v>1.18</v>
          </cell>
          <cell r="W318">
            <v>3.8</v>
          </cell>
          <cell r="X318">
            <v>0.72</v>
          </cell>
          <cell r="Y318">
            <v>19.100000000000001</v>
          </cell>
          <cell r="Z318">
            <v>5.4</v>
          </cell>
          <cell r="AA318">
            <v>0.01</v>
          </cell>
          <cell r="AB318">
            <v>0</v>
          </cell>
          <cell r="AC318">
            <v>0.96</v>
          </cell>
          <cell r="AD318">
            <v>31.3</v>
          </cell>
          <cell r="AE318">
            <v>27.4</v>
          </cell>
          <cell r="AF318">
            <v>56</v>
          </cell>
          <cell r="AG318">
            <v>0</v>
          </cell>
          <cell r="AH318">
            <v>1.7</v>
          </cell>
          <cell r="AI318">
            <v>40</v>
          </cell>
          <cell r="AJ318">
            <v>10</v>
          </cell>
          <cell r="AK318">
            <v>0.1</v>
          </cell>
          <cell r="AL318" t="str">
            <v>○</v>
          </cell>
          <cell r="AM318" t="str">
            <v>○</v>
          </cell>
        </row>
        <row r="319">
          <cell r="A319">
            <v>317</v>
          </cell>
          <cell r="D319" t="str">
            <v>注入性新基板</v>
          </cell>
          <cell r="F319" t="str">
            <v>50303-3</v>
          </cell>
          <cell r="G319">
            <v>59.2</v>
          </cell>
          <cell r="H319">
            <v>58</v>
          </cell>
          <cell r="I319">
            <v>0.97</v>
          </cell>
          <cell r="J319">
            <v>157</v>
          </cell>
          <cell r="K319">
            <v>682</v>
          </cell>
          <cell r="L319">
            <v>441</v>
          </cell>
          <cell r="M319">
            <v>79</v>
          </cell>
          <cell r="N319">
            <v>31</v>
          </cell>
          <cell r="O319">
            <v>122</v>
          </cell>
          <cell r="P319">
            <v>8.9</v>
          </cell>
          <cell r="Q319">
            <v>122</v>
          </cell>
          <cell r="R319">
            <v>4.1E+16</v>
          </cell>
          <cell r="S319">
            <v>210000000000000</v>
          </cell>
          <cell r="T319">
            <v>16.612783856719737</v>
          </cell>
          <cell r="U319">
            <v>14.32221929473392</v>
          </cell>
          <cell r="V319">
            <v>1.19</v>
          </cell>
          <cell r="W319">
            <v>3.67</v>
          </cell>
          <cell r="X319">
            <v>0.72</v>
          </cell>
          <cell r="Y319">
            <v>20.8</v>
          </cell>
          <cell r="Z319">
            <v>5.6</v>
          </cell>
          <cell r="AA319">
            <v>0.01</v>
          </cell>
          <cell r="AB319">
            <v>0</v>
          </cell>
          <cell r="AC319">
            <v>1.1299999999999999</v>
          </cell>
          <cell r="AD319">
            <v>33.4</v>
          </cell>
          <cell r="AE319">
            <v>28</v>
          </cell>
          <cell r="AF319">
            <v>56</v>
          </cell>
          <cell r="AG319">
            <v>0</v>
          </cell>
          <cell r="AH319">
            <v>1.7</v>
          </cell>
          <cell r="AI319">
            <v>20</v>
          </cell>
          <cell r="AJ319">
            <v>0</v>
          </cell>
          <cell r="AK319">
            <v>0.1</v>
          </cell>
          <cell r="AL319" t="str">
            <v>○</v>
          </cell>
          <cell r="AM319" t="str">
            <v>○</v>
          </cell>
        </row>
        <row r="320">
          <cell r="A320">
            <v>318</v>
          </cell>
          <cell r="D320" t="str">
            <v>注入性新基板</v>
          </cell>
          <cell r="F320" t="str">
            <v>50308-1</v>
          </cell>
          <cell r="G320">
            <v>58.4</v>
          </cell>
          <cell r="H320">
            <v>54</v>
          </cell>
          <cell r="I320">
            <v>0.92</v>
          </cell>
          <cell r="J320">
            <v>159</v>
          </cell>
          <cell r="K320">
            <v>670</v>
          </cell>
          <cell r="L320">
            <v>374</v>
          </cell>
          <cell r="M320">
            <v>77</v>
          </cell>
          <cell r="N320">
            <v>31</v>
          </cell>
          <cell r="O320">
            <v>120</v>
          </cell>
          <cell r="P320">
            <v>8.6</v>
          </cell>
          <cell r="Q320">
            <v>118</v>
          </cell>
          <cell r="R320">
            <v>5.8E+16</v>
          </cell>
          <cell r="S320">
            <v>200000000000000</v>
          </cell>
          <cell r="T320">
            <v>16.763427993562939</v>
          </cell>
          <cell r="U320">
            <v>14.301029995663981</v>
          </cell>
          <cell r="V320">
            <v>1.19</v>
          </cell>
          <cell r="W320">
            <v>3.73</v>
          </cell>
          <cell r="X320">
            <v>0.73</v>
          </cell>
          <cell r="Y320">
            <v>21.2</v>
          </cell>
          <cell r="Z320">
            <v>5.4</v>
          </cell>
          <cell r="AA320">
            <v>0</v>
          </cell>
          <cell r="AB320">
            <v>0.01</v>
          </cell>
          <cell r="AC320">
            <v>0.99</v>
          </cell>
          <cell r="AD320">
            <v>33.700000000000003</v>
          </cell>
          <cell r="AE320">
            <v>27.9</v>
          </cell>
          <cell r="AF320">
            <v>56</v>
          </cell>
          <cell r="AG320">
            <v>0</v>
          </cell>
          <cell r="AH320">
            <v>1.7</v>
          </cell>
          <cell r="AI320">
            <v>80</v>
          </cell>
          <cell r="AJ320">
            <v>0</v>
          </cell>
          <cell r="AK320">
            <v>0.1</v>
          </cell>
          <cell r="AL320" t="str">
            <v>○</v>
          </cell>
          <cell r="AM320" t="str">
            <v>○</v>
          </cell>
        </row>
        <row r="321">
          <cell r="A321">
            <v>319</v>
          </cell>
          <cell r="D321" t="str">
            <v>注入性新基板</v>
          </cell>
          <cell r="F321" t="str">
            <v>50308-2</v>
          </cell>
          <cell r="G321">
            <v>55.8</v>
          </cell>
          <cell r="H321">
            <v>50</v>
          </cell>
          <cell r="I321">
            <v>0.89</v>
          </cell>
          <cell r="J321">
            <v>160</v>
          </cell>
          <cell r="K321">
            <v>621</v>
          </cell>
          <cell r="L321">
            <v>352</v>
          </cell>
          <cell r="M321">
            <v>79</v>
          </cell>
          <cell r="N321">
            <v>31</v>
          </cell>
          <cell r="O321">
            <v>119</v>
          </cell>
          <cell r="P321">
            <v>8.6999999999999993</v>
          </cell>
          <cell r="Q321">
            <v>115</v>
          </cell>
          <cell r="R321">
            <v>4E+16</v>
          </cell>
          <cell r="S321">
            <v>94000000000000</v>
          </cell>
          <cell r="T321">
            <v>16.602059991327963</v>
          </cell>
          <cell r="U321">
            <v>13.973127853599699</v>
          </cell>
          <cell r="V321">
            <v>1.18</v>
          </cell>
          <cell r="W321">
            <v>3.82</v>
          </cell>
          <cell r="X321">
            <v>0.73</v>
          </cell>
          <cell r="Y321">
            <v>20.399999999999999</v>
          </cell>
          <cell r="Z321">
            <v>5.5</v>
          </cell>
          <cell r="AA321">
            <v>0</v>
          </cell>
          <cell r="AB321">
            <v>0.02</v>
          </cell>
          <cell r="AC321">
            <v>1.01</v>
          </cell>
          <cell r="AD321">
            <v>34.200000000000003</v>
          </cell>
          <cell r="AE321">
            <v>28.7</v>
          </cell>
          <cell r="AF321">
            <v>56</v>
          </cell>
          <cell r="AG321">
            <v>0</v>
          </cell>
          <cell r="AH321">
            <v>1.7</v>
          </cell>
          <cell r="AI321">
            <v>70</v>
          </cell>
          <cell r="AJ321">
            <v>10</v>
          </cell>
          <cell r="AK321">
            <v>0.1</v>
          </cell>
          <cell r="AL321" t="str">
            <v>○</v>
          </cell>
        </row>
        <row r="322">
          <cell r="A322">
            <v>320</v>
          </cell>
          <cell r="D322" t="str">
            <v>注入性新基板</v>
          </cell>
          <cell r="F322">
            <v>50309</v>
          </cell>
          <cell r="G322">
            <v>55.6</v>
          </cell>
          <cell r="H322">
            <v>54</v>
          </cell>
          <cell r="I322">
            <v>0.97</v>
          </cell>
          <cell r="J322">
            <v>162</v>
          </cell>
          <cell r="K322">
            <v>824</v>
          </cell>
          <cell r="L322">
            <v>448</v>
          </cell>
          <cell r="M322">
            <v>77</v>
          </cell>
          <cell r="N322">
            <v>29</v>
          </cell>
          <cell r="O322">
            <v>120</v>
          </cell>
          <cell r="P322">
            <v>8.5</v>
          </cell>
          <cell r="Q322">
            <v>114</v>
          </cell>
          <cell r="R322">
            <v>6E+17</v>
          </cell>
          <cell r="S322">
            <v>270000000000000</v>
          </cell>
          <cell r="T322">
            <v>17.778151250383644</v>
          </cell>
          <cell r="U322">
            <v>14.431363764158988</v>
          </cell>
          <cell r="V322">
            <v>1.17</v>
          </cell>
          <cell r="W322">
            <v>3.75</v>
          </cell>
          <cell r="X322">
            <v>0.75</v>
          </cell>
          <cell r="Y322">
            <v>23</v>
          </cell>
          <cell r="Z322">
            <v>5.4</v>
          </cell>
          <cell r="AA322">
            <v>0.01</v>
          </cell>
          <cell r="AB322">
            <v>0</v>
          </cell>
          <cell r="AC322">
            <v>0.96</v>
          </cell>
          <cell r="AD322">
            <v>34.6</v>
          </cell>
          <cell r="AE322">
            <v>27.7</v>
          </cell>
          <cell r="AF322">
            <v>56</v>
          </cell>
          <cell r="AG322">
            <v>0</v>
          </cell>
          <cell r="AH322">
            <v>1.7</v>
          </cell>
          <cell r="AI322">
            <v>60</v>
          </cell>
          <cell r="AJ322">
            <v>20</v>
          </cell>
          <cell r="AK322">
            <v>0.1</v>
          </cell>
          <cell r="AL322" t="str">
            <v>○</v>
          </cell>
          <cell r="AM322" t="str">
            <v>○</v>
          </cell>
        </row>
        <row r="323">
          <cell r="A323">
            <v>321</v>
          </cell>
          <cell r="D323" t="str">
            <v>注入性新基板</v>
          </cell>
          <cell r="F323">
            <v>50316</v>
          </cell>
          <cell r="G323">
            <v>56.8</v>
          </cell>
          <cell r="H323">
            <v>52</v>
          </cell>
          <cell r="I323">
            <v>0.91</v>
          </cell>
          <cell r="J323">
            <v>160</v>
          </cell>
          <cell r="K323">
            <v>772</v>
          </cell>
          <cell r="L323">
            <v>526</v>
          </cell>
          <cell r="M323">
            <v>74</v>
          </cell>
          <cell r="N323">
            <v>32</v>
          </cell>
          <cell r="O323">
            <v>121</v>
          </cell>
          <cell r="P323">
            <v>8.5</v>
          </cell>
          <cell r="Q323">
            <v>111</v>
          </cell>
          <cell r="R323">
            <v>5.6E+16</v>
          </cell>
          <cell r="S323">
            <v>220000000000000</v>
          </cell>
          <cell r="T323">
            <v>16.748188027006201</v>
          </cell>
          <cell r="U323">
            <v>14.342422680822207</v>
          </cell>
          <cell r="V323">
            <v>1.17</v>
          </cell>
          <cell r="W323">
            <v>3.59</v>
          </cell>
          <cell r="X323">
            <v>0.74</v>
          </cell>
          <cell r="Y323">
            <v>21.8</v>
          </cell>
          <cell r="Z323">
            <v>5.4</v>
          </cell>
          <cell r="AA323">
            <v>0</v>
          </cell>
          <cell r="AB323">
            <v>0</v>
          </cell>
          <cell r="AC323">
            <v>1.36</v>
          </cell>
          <cell r="AD323">
            <v>32.299999999999997</v>
          </cell>
          <cell r="AE323">
            <v>26.9</v>
          </cell>
          <cell r="AF323">
            <v>56</v>
          </cell>
          <cell r="AG323">
            <v>0</v>
          </cell>
          <cell r="AH323">
            <v>1.7</v>
          </cell>
          <cell r="AI323">
            <v>40</v>
          </cell>
          <cell r="AJ323">
            <v>0</v>
          </cell>
          <cell r="AK323">
            <v>0.1</v>
          </cell>
          <cell r="AL323" t="str">
            <v>○</v>
          </cell>
          <cell r="AM323" t="str">
            <v>○</v>
          </cell>
        </row>
        <row r="324">
          <cell r="A324">
            <v>322</v>
          </cell>
          <cell r="D324" t="str">
            <v>注入性新基板</v>
          </cell>
          <cell r="F324" t="str">
            <v>50317-1</v>
          </cell>
          <cell r="G324">
            <v>54.4</v>
          </cell>
          <cell r="H324">
            <v>54</v>
          </cell>
          <cell r="I324">
            <v>0.99</v>
          </cell>
          <cell r="J324">
            <v>162</v>
          </cell>
          <cell r="K324">
            <v>924</v>
          </cell>
          <cell r="L324">
            <v>594</v>
          </cell>
          <cell r="M324">
            <v>73</v>
          </cell>
          <cell r="N324">
            <v>30</v>
          </cell>
          <cell r="O324">
            <v>115</v>
          </cell>
          <cell r="P324">
            <v>8.1999999999999993</v>
          </cell>
          <cell r="Q324">
            <v>118</v>
          </cell>
          <cell r="R324">
            <v>6.3E+16</v>
          </cell>
          <cell r="S324">
            <v>220000000000000</v>
          </cell>
          <cell r="T324">
            <v>16.799340549453582</v>
          </cell>
          <cell r="U324">
            <v>14.342422680822207</v>
          </cell>
          <cell r="V324">
            <v>1.1599999999999999</v>
          </cell>
          <cell r="W324">
            <v>3.71</v>
          </cell>
          <cell r="X324">
            <v>0.74</v>
          </cell>
          <cell r="Y324">
            <v>19.2</v>
          </cell>
          <cell r="Z324">
            <v>5.4</v>
          </cell>
          <cell r="AA324">
            <v>0.01</v>
          </cell>
          <cell r="AB324">
            <v>0.01</v>
          </cell>
          <cell r="AC324">
            <v>1.1399999999999999</v>
          </cell>
          <cell r="AD324">
            <v>32.299999999999997</v>
          </cell>
          <cell r="AE324">
            <v>27.4</v>
          </cell>
          <cell r="AF324">
            <v>56</v>
          </cell>
          <cell r="AG324">
            <v>0</v>
          </cell>
          <cell r="AH324">
            <v>1.7</v>
          </cell>
          <cell r="AI324">
            <v>40</v>
          </cell>
          <cell r="AJ324">
            <v>0</v>
          </cell>
          <cell r="AK324">
            <v>0.1</v>
          </cell>
          <cell r="AL324" t="str">
            <v>○</v>
          </cell>
          <cell r="AM324" t="str">
            <v>○</v>
          </cell>
        </row>
        <row r="325">
          <cell r="A325">
            <v>323</v>
          </cell>
          <cell r="D325" t="str">
            <v>注入性新基板</v>
          </cell>
          <cell r="F325" t="str">
            <v>50317-2</v>
          </cell>
          <cell r="G325">
            <v>55.6</v>
          </cell>
          <cell r="H325">
            <v>54</v>
          </cell>
          <cell r="I325">
            <v>0.97</v>
          </cell>
          <cell r="J325">
            <v>161</v>
          </cell>
          <cell r="K325">
            <v>760</v>
          </cell>
          <cell r="L325">
            <v>517</v>
          </cell>
          <cell r="M325">
            <v>74</v>
          </cell>
          <cell r="N325">
            <v>30</v>
          </cell>
          <cell r="O325">
            <v>118</v>
          </cell>
          <cell r="P325">
            <v>8.4</v>
          </cell>
          <cell r="Q325">
            <v>118</v>
          </cell>
          <cell r="R325">
            <v>4.5E+16</v>
          </cell>
          <cell r="S325">
            <v>260000000000000</v>
          </cell>
          <cell r="T325">
            <v>16.653212513775344</v>
          </cell>
          <cell r="U325">
            <v>14.414973347970818</v>
          </cell>
          <cell r="V325">
            <v>1.17</v>
          </cell>
          <cell r="W325">
            <v>3.86</v>
          </cell>
          <cell r="X325">
            <v>0.76</v>
          </cell>
          <cell r="Y325">
            <v>19.100000000000001</v>
          </cell>
          <cell r="Z325">
            <v>5.4</v>
          </cell>
          <cell r="AA325">
            <v>0.01</v>
          </cell>
          <cell r="AB325">
            <v>0</v>
          </cell>
          <cell r="AC325">
            <v>1.07</v>
          </cell>
          <cell r="AD325">
            <v>32.799999999999997</v>
          </cell>
          <cell r="AE325">
            <v>27.2</v>
          </cell>
          <cell r="AF325">
            <v>56</v>
          </cell>
          <cell r="AG325">
            <v>0</v>
          </cell>
          <cell r="AH325">
            <v>1.7</v>
          </cell>
          <cell r="AI325">
            <v>40</v>
          </cell>
          <cell r="AJ325">
            <v>0</v>
          </cell>
          <cell r="AK325">
            <v>0.1</v>
          </cell>
          <cell r="AL325" t="str">
            <v>○</v>
          </cell>
          <cell r="AM325" t="str">
            <v>○</v>
          </cell>
        </row>
        <row r="326">
          <cell r="A326">
            <v>324</v>
          </cell>
          <cell r="D326" t="str">
            <v>注入性新基板</v>
          </cell>
          <cell r="F326" t="str">
            <v>50317-3</v>
          </cell>
          <cell r="G326">
            <v>53.6</v>
          </cell>
          <cell r="H326">
            <v>52</v>
          </cell>
          <cell r="I326">
            <v>0.97</v>
          </cell>
          <cell r="J326">
            <v>161</v>
          </cell>
          <cell r="K326">
            <v>811</v>
          </cell>
          <cell r="L326">
            <v>498</v>
          </cell>
          <cell r="M326">
            <v>78</v>
          </cell>
          <cell r="N326">
            <v>31</v>
          </cell>
          <cell r="O326">
            <v>121</v>
          </cell>
          <cell r="P326">
            <v>8.6</v>
          </cell>
          <cell r="Q326">
            <v>114</v>
          </cell>
          <cell r="R326">
            <v>2.8E+16</v>
          </cell>
          <cell r="S326">
            <v>180000000000000</v>
          </cell>
          <cell r="T326">
            <v>16.447158031342219</v>
          </cell>
          <cell r="U326">
            <v>14.255272505103306</v>
          </cell>
          <cell r="V326">
            <v>1.1599999999999999</v>
          </cell>
          <cell r="W326">
            <v>3.64</v>
          </cell>
          <cell r="X326">
            <v>0.76</v>
          </cell>
          <cell r="Y326">
            <v>21.3</v>
          </cell>
          <cell r="Z326">
            <v>5.4</v>
          </cell>
          <cell r="AA326">
            <v>0.01</v>
          </cell>
          <cell r="AB326">
            <v>0</v>
          </cell>
          <cell r="AC326">
            <v>1.1100000000000001</v>
          </cell>
          <cell r="AD326">
            <v>34.1</v>
          </cell>
          <cell r="AE326">
            <v>27.9</v>
          </cell>
          <cell r="AF326">
            <v>56</v>
          </cell>
          <cell r="AG326">
            <v>0</v>
          </cell>
          <cell r="AH326">
            <v>1.7</v>
          </cell>
          <cell r="AI326">
            <v>40</v>
          </cell>
          <cell r="AJ326">
            <v>10</v>
          </cell>
          <cell r="AK326">
            <v>0.1</v>
          </cell>
          <cell r="AL326" t="str">
            <v>○</v>
          </cell>
          <cell r="AM326" t="str">
            <v>○</v>
          </cell>
        </row>
        <row r="327">
          <cell r="A327">
            <v>325</v>
          </cell>
          <cell r="D327" t="str">
            <v>注入性新基板</v>
          </cell>
          <cell r="F327" t="str">
            <v>50321-1</v>
          </cell>
          <cell r="G327">
            <v>55</v>
          </cell>
          <cell r="H327">
            <v>50</v>
          </cell>
          <cell r="I327">
            <v>0.9</v>
          </cell>
          <cell r="J327">
            <v>162</v>
          </cell>
          <cell r="K327">
            <v>777</v>
          </cell>
          <cell r="L327">
            <v>439</v>
          </cell>
          <cell r="M327">
            <v>75</v>
          </cell>
          <cell r="N327">
            <v>30</v>
          </cell>
          <cell r="O327">
            <v>115</v>
          </cell>
          <cell r="P327">
            <v>8.6999999999999993</v>
          </cell>
          <cell r="Q327">
            <v>117</v>
          </cell>
          <cell r="R327">
            <v>4E+16</v>
          </cell>
          <cell r="S327">
            <v>200000000000000</v>
          </cell>
          <cell r="T327">
            <v>16.602059991327963</v>
          </cell>
          <cell r="U327">
            <v>14.301029995663981</v>
          </cell>
          <cell r="V327">
            <v>1.17</v>
          </cell>
          <cell r="W327">
            <v>3.74</v>
          </cell>
          <cell r="X327">
            <v>0.76</v>
          </cell>
          <cell r="Y327">
            <v>20.8</v>
          </cell>
          <cell r="Z327">
            <v>5.4</v>
          </cell>
          <cell r="AA327">
            <v>0.01</v>
          </cell>
          <cell r="AB327">
            <v>0</v>
          </cell>
          <cell r="AC327">
            <v>1.2</v>
          </cell>
          <cell r="AD327">
            <v>32.9</v>
          </cell>
          <cell r="AE327">
            <v>27.7</v>
          </cell>
          <cell r="AF327">
            <v>56</v>
          </cell>
          <cell r="AG327">
            <v>2</v>
          </cell>
          <cell r="AH327">
            <v>1.7</v>
          </cell>
          <cell r="AI327">
            <v>40</v>
          </cell>
          <cell r="AJ327">
            <v>0</v>
          </cell>
          <cell r="AK327">
            <v>0.1</v>
          </cell>
          <cell r="AL327" t="str">
            <v>○</v>
          </cell>
        </row>
        <row r="328">
          <cell r="A328">
            <v>326</v>
          </cell>
          <cell r="D328" t="str">
            <v>注入性新基板</v>
          </cell>
          <cell r="F328" t="str">
            <v>50321-2</v>
          </cell>
          <cell r="G328">
            <v>55.4</v>
          </cell>
          <cell r="H328">
            <v>50</v>
          </cell>
          <cell r="I328">
            <v>0.9</v>
          </cell>
          <cell r="J328">
            <v>162</v>
          </cell>
          <cell r="K328">
            <v>753</v>
          </cell>
          <cell r="L328">
            <v>455</v>
          </cell>
          <cell r="M328">
            <v>73</v>
          </cell>
          <cell r="N328">
            <v>31</v>
          </cell>
          <cell r="O328">
            <v>117</v>
          </cell>
          <cell r="P328">
            <v>8.6</v>
          </cell>
          <cell r="Q328">
            <v>121</v>
          </cell>
          <cell r="R328">
            <v>4.1E+16</v>
          </cell>
          <cell r="S328">
            <v>200000000000000</v>
          </cell>
          <cell r="T328">
            <v>16.612783856719737</v>
          </cell>
          <cell r="U328">
            <v>14.301029995663981</v>
          </cell>
          <cell r="V328">
            <v>1.18</v>
          </cell>
          <cell r="W328">
            <v>3.76</v>
          </cell>
          <cell r="X328">
            <v>0.8</v>
          </cell>
          <cell r="Y328">
            <v>21.1</v>
          </cell>
          <cell r="Z328">
            <v>5.4</v>
          </cell>
          <cell r="AA328">
            <v>0</v>
          </cell>
          <cell r="AB328">
            <v>0.01</v>
          </cell>
          <cell r="AC328">
            <v>1.2</v>
          </cell>
          <cell r="AD328">
            <v>31.8</v>
          </cell>
          <cell r="AE328">
            <v>27.9</v>
          </cell>
          <cell r="AF328">
            <v>56</v>
          </cell>
          <cell r="AG328">
            <v>0</v>
          </cell>
          <cell r="AH328">
            <v>1.7</v>
          </cell>
          <cell r="AI328">
            <v>130</v>
          </cell>
          <cell r="AJ328">
            <v>0</v>
          </cell>
          <cell r="AK328">
            <v>0.1</v>
          </cell>
          <cell r="AL328" t="str">
            <v>○</v>
          </cell>
        </row>
        <row r="329">
          <cell r="A329">
            <v>327</v>
          </cell>
          <cell r="D329" t="str">
            <v>注入性新基板</v>
          </cell>
          <cell r="F329" t="str">
            <v>50321-3</v>
          </cell>
          <cell r="G329">
            <v>54.8</v>
          </cell>
          <cell r="H329">
            <v>50</v>
          </cell>
          <cell r="I329">
            <v>0.91</v>
          </cell>
          <cell r="J329">
            <v>162</v>
          </cell>
          <cell r="K329">
            <v>687</v>
          </cell>
          <cell r="L329">
            <v>448</v>
          </cell>
          <cell r="M329">
            <v>75</v>
          </cell>
          <cell r="N329">
            <v>31</v>
          </cell>
          <cell r="O329">
            <v>117</v>
          </cell>
          <cell r="P329">
            <v>8.6</v>
          </cell>
          <cell r="Q329">
            <v>120</v>
          </cell>
          <cell r="R329">
            <v>4E+16</v>
          </cell>
          <cell r="S329">
            <v>230000000000000</v>
          </cell>
          <cell r="T329">
            <v>16.602059991327963</v>
          </cell>
          <cell r="U329">
            <v>14.361727836017593</v>
          </cell>
          <cell r="V329">
            <v>1.17</v>
          </cell>
          <cell r="W329">
            <v>3.76</v>
          </cell>
          <cell r="X329">
            <v>0.8</v>
          </cell>
          <cell r="Y329">
            <v>21.1</v>
          </cell>
          <cell r="Z329">
            <v>5.5</v>
          </cell>
          <cell r="AA329">
            <v>0.01</v>
          </cell>
          <cell r="AB329">
            <v>0.01</v>
          </cell>
          <cell r="AC329">
            <v>1.2</v>
          </cell>
          <cell r="AD329">
            <v>32.1</v>
          </cell>
          <cell r="AE329">
            <v>28.4</v>
          </cell>
          <cell r="AF329">
            <v>56</v>
          </cell>
          <cell r="AG329">
            <v>0</v>
          </cell>
          <cell r="AH329">
            <v>1.7</v>
          </cell>
          <cell r="AI329">
            <v>60</v>
          </cell>
          <cell r="AJ329">
            <v>0</v>
          </cell>
          <cell r="AK329">
            <v>0.1</v>
          </cell>
          <cell r="AL329" t="str">
            <v>○</v>
          </cell>
        </row>
        <row r="330">
          <cell r="A330">
            <v>328</v>
          </cell>
          <cell r="D330" t="str">
            <v>注入性新基板</v>
          </cell>
          <cell r="F330" t="str">
            <v>50322-1</v>
          </cell>
          <cell r="G330">
            <v>54</v>
          </cell>
          <cell r="H330">
            <v>50</v>
          </cell>
          <cell r="I330">
            <v>0.92</v>
          </cell>
          <cell r="J330">
            <v>160</v>
          </cell>
          <cell r="K330">
            <v>729</v>
          </cell>
          <cell r="L330">
            <v>457</v>
          </cell>
          <cell r="M330">
            <v>76</v>
          </cell>
          <cell r="N330">
            <v>32</v>
          </cell>
          <cell r="O330">
            <v>119</v>
          </cell>
          <cell r="P330">
            <v>8.4</v>
          </cell>
          <cell r="Q330">
            <v>118</v>
          </cell>
          <cell r="R330">
            <v>4.5E+16</v>
          </cell>
          <cell r="S330">
            <v>140000000000000</v>
          </cell>
          <cell r="T330">
            <v>16.653212513775344</v>
          </cell>
          <cell r="U330">
            <v>14.146128035678238</v>
          </cell>
          <cell r="V330">
            <v>1.1599999999999999</v>
          </cell>
          <cell r="W330">
            <v>3.78</v>
          </cell>
          <cell r="X330">
            <v>0.77</v>
          </cell>
          <cell r="Y330">
            <v>20.8</v>
          </cell>
          <cell r="Z330">
            <v>5.4</v>
          </cell>
          <cell r="AA330">
            <v>0.01</v>
          </cell>
          <cell r="AB330">
            <v>0.01</v>
          </cell>
          <cell r="AC330">
            <v>1.25</v>
          </cell>
          <cell r="AD330">
            <v>33.4</v>
          </cell>
          <cell r="AE330">
            <v>27.7</v>
          </cell>
          <cell r="AF330">
            <v>56</v>
          </cell>
          <cell r="AG330">
            <v>1</v>
          </cell>
          <cell r="AH330">
            <v>1.7</v>
          </cell>
          <cell r="AI330">
            <v>50</v>
          </cell>
          <cell r="AJ330">
            <v>10</v>
          </cell>
          <cell r="AK330">
            <v>0.1</v>
          </cell>
          <cell r="AL330" t="str">
            <v>○</v>
          </cell>
        </row>
        <row r="331">
          <cell r="A331">
            <v>329</v>
          </cell>
          <cell r="D331" t="str">
            <v>注入性新基板</v>
          </cell>
          <cell r="F331" t="str">
            <v>50322-2</v>
          </cell>
          <cell r="G331">
            <v>52</v>
          </cell>
          <cell r="H331">
            <v>50</v>
          </cell>
          <cell r="I331">
            <v>0.96</v>
          </cell>
          <cell r="J331">
            <v>162</v>
          </cell>
          <cell r="K331">
            <v>726</v>
          </cell>
          <cell r="L331">
            <v>498</v>
          </cell>
          <cell r="M331">
            <v>80</v>
          </cell>
          <cell r="N331">
            <v>31</v>
          </cell>
          <cell r="O331">
            <v>120</v>
          </cell>
          <cell r="P331">
            <v>8.3000000000000007</v>
          </cell>
          <cell r="Q331">
            <v>118</v>
          </cell>
          <cell r="R331">
            <v>5.2E+16</v>
          </cell>
          <cell r="S331">
            <v>210000000000000</v>
          </cell>
          <cell r="T331">
            <v>16.716003343634799</v>
          </cell>
          <cell r="U331">
            <v>14.32221929473392</v>
          </cell>
          <cell r="V331">
            <v>1.1599999999999999</v>
          </cell>
          <cell r="W331">
            <v>3.67</v>
          </cell>
          <cell r="X331">
            <v>0.77</v>
          </cell>
          <cell r="Y331">
            <v>19.8</v>
          </cell>
          <cell r="Z331">
            <v>5.7</v>
          </cell>
          <cell r="AA331">
            <v>0.01</v>
          </cell>
          <cell r="AB331">
            <v>0.01</v>
          </cell>
          <cell r="AC331">
            <v>1.17</v>
          </cell>
          <cell r="AD331">
            <v>33.4</v>
          </cell>
          <cell r="AE331">
            <v>27.5</v>
          </cell>
          <cell r="AF331">
            <v>56</v>
          </cell>
          <cell r="AG331">
            <v>0</v>
          </cell>
          <cell r="AH331">
            <v>1.7</v>
          </cell>
          <cell r="AI331">
            <v>130</v>
          </cell>
          <cell r="AJ331">
            <v>0</v>
          </cell>
          <cell r="AK331">
            <v>0.1</v>
          </cell>
          <cell r="AL331" t="str">
            <v>○</v>
          </cell>
        </row>
        <row r="332">
          <cell r="A332">
            <v>330</v>
          </cell>
          <cell r="D332" t="str">
            <v>注入性新基板</v>
          </cell>
          <cell r="F332" t="str">
            <v>50322-3</v>
          </cell>
          <cell r="G332">
            <v>52.2</v>
          </cell>
          <cell r="H332">
            <v>50</v>
          </cell>
          <cell r="I332">
            <v>0.95</v>
          </cell>
          <cell r="J332">
            <v>159</v>
          </cell>
          <cell r="K332">
            <v>669</v>
          </cell>
          <cell r="L332">
            <v>460</v>
          </cell>
          <cell r="M332">
            <v>72</v>
          </cell>
          <cell r="N332">
            <v>34</v>
          </cell>
          <cell r="O332">
            <v>121</v>
          </cell>
          <cell r="P332">
            <v>8.6999999999999993</v>
          </cell>
          <cell r="Q332">
            <v>123</v>
          </cell>
          <cell r="R332">
            <v>4.8E+16</v>
          </cell>
          <cell r="S332">
            <v>180000000000000</v>
          </cell>
          <cell r="T332">
            <v>16.681241237375588</v>
          </cell>
          <cell r="U332">
            <v>14.255272505103306</v>
          </cell>
          <cell r="V332">
            <v>1.1399999999999999</v>
          </cell>
          <cell r="W332">
            <v>3.81</v>
          </cell>
          <cell r="X332">
            <v>0.79</v>
          </cell>
          <cell r="Y332">
            <v>20.2</v>
          </cell>
          <cell r="Z332">
            <v>5.3</v>
          </cell>
          <cell r="AA332">
            <v>0</v>
          </cell>
          <cell r="AB332">
            <v>0</v>
          </cell>
          <cell r="AC332">
            <v>1.17</v>
          </cell>
          <cell r="AD332">
            <v>32.1</v>
          </cell>
          <cell r="AE332">
            <v>27.2</v>
          </cell>
          <cell r="AF332">
            <v>56</v>
          </cell>
          <cell r="AG332">
            <v>0</v>
          </cell>
          <cell r="AH332">
            <v>1.7</v>
          </cell>
          <cell r="AI332">
            <v>40</v>
          </cell>
          <cell r="AJ332">
            <v>30</v>
          </cell>
          <cell r="AK332">
            <v>0.1</v>
          </cell>
          <cell r="AL332" t="str">
            <v>○</v>
          </cell>
        </row>
        <row r="333">
          <cell r="A333">
            <v>331</v>
          </cell>
          <cell r="D333" t="str">
            <v>注入性新基板</v>
          </cell>
          <cell r="F333" t="str">
            <v>50323-1</v>
          </cell>
          <cell r="G333">
            <v>54.2</v>
          </cell>
          <cell r="H333">
            <v>50</v>
          </cell>
          <cell r="I333">
            <v>0.92</v>
          </cell>
          <cell r="J333">
            <v>161</v>
          </cell>
          <cell r="K333">
            <v>745</v>
          </cell>
          <cell r="L333">
            <v>500</v>
          </cell>
          <cell r="M333">
            <v>75</v>
          </cell>
          <cell r="N333">
            <v>33</v>
          </cell>
          <cell r="O333">
            <v>116</v>
          </cell>
          <cell r="P333">
            <v>8.6999999999999993</v>
          </cell>
          <cell r="Q333">
            <v>116</v>
          </cell>
          <cell r="R333">
            <v>6.2E+16</v>
          </cell>
          <cell r="S333">
            <v>320000000000000</v>
          </cell>
          <cell r="T333">
            <v>16.792391689498253</v>
          </cell>
          <cell r="U333">
            <v>14.505149978319906</v>
          </cell>
          <cell r="V333">
            <v>1.2</v>
          </cell>
          <cell r="W333">
            <v>3.7</v>
          </cell>
          <cell r="X333">
            <v>0.71</v>
          </cell>
          <cell r="Y333">
            <v>20.2</v>
          </cell>
          <cell r="Z333">
            <v>5.5</v>
          </cell>
          <cell r="AA333">
            <v>0</v>
          </cell>
          <cell r="AB333">
            <v>0</v>
          </cell>
          <cell r="AC333">
            <v>1.19</v>
          </cell>
          <cell r="AD333">
            <v>31.1</v>
          </cell>
          <cell r="AE333">
            <v>27</v>
          </cell>
          <cell r="AF333">
            <v>56.1</v>
          </cell>
          <cell r="AG333">
            <v>0</v>
          </cell>
          <cell r="AH333">
            <v>1.7</v>
          </cell>
          <cell r="AI333">
            <v>90</v>
          </cell>
          <cell r="AJ333">
            <v>10</v>
          </cell>
          <cell r="AK333">
            <v>0.1</v>
          </cell>
          <cell r="AL333" t="str">
            <v>○</v>
          </cell>
        </row>
        <row r="334">
          <cell r="A334">
            <v>332</v>
          </cell>
          <cell r="D334" t="str">
            <v>注入性新基板</v>
          </cell>
          <cell r="F334" t="str">
            <v>50323-2</v>
          </cell>
          <cell r="G334">
            <v>52.4</v>
          </cell>
          <cell r="H334">
            <v>52</v>
          </cell>
          <cell r="I334">
            <v>0.99</v>
          </cell>
          <cell r="J334">
            <v>160</v>
          </cell>
          <cell r="K334">
            <v>797</v>
          </cell>
          <cell r="L334">
            <v>492</v>
          </cell>
          <cell r="M334">
            <v>79</v>
          </cell>
          <cell r="N334">
            <v>30</v>
          </cell>
          <cell r="O334">
            <v>121</v>
          </cell>
          <cell r="P334">
            <v>8.4</v>
          </cell>
          <cell r="Q334">
            <v>115</v>
          </cell>
          <cell r="R334">
            <v>5.8E+16</v>
          </cell>
          <cell r="S334">
            <v>280000000000000</v>
          </cell>
          <cell r="T334">
            <v>16.763427993562939</v>
          </cell>
          <cell r="U334">
            <v>14.447158031342219</v>
          </cell>
          <cell r="V334">
            <v>1.18</v>
          </cell>
          <cell r="W334">
            <v>3.74</v>
          </cell>
          <cell r="X334">
            <v>0.76</v>
          </cell>
          <cell r="Y334">
            <v>20.3</v>
          </cell>
          <cell r="Z334">
            <v>5.5</v>
          </cell>
          <cell r="AA334">
            <v>0.01</v>
          </cell>
          <cell r="AB334">
            <v>0</v>
          </cell>
          <cell r="AC334">
            <v>1.19</v>
          </cell>
          <cell r="AD334">
            <v>32.200000000000003</v>
          </cell>
          <cell r="AE334">
            <v>28.1</v>
          </cell>
          <cell r="AF334">
            <v>56</v>
          </cell>
          <cell r="AG334">
            <v>0</v>
          </cell>
          <cell r="AH334">
            <v>1.7</v>
          </cell>
          <cell r="AI334">
            <v>60</v>
          </cell>
          <cell r="AJ334">
            <v>10</v>
          </cell>
          <cell r="AK334">
            <v>0.1</v>
          </cell>
          <cell r="AL334" t="str">
            <v>○</v>
          </cell>
        </row>
        <row r="335">
          <cell r="A335">
            <v>333</v>
          </cell>
          <cell r="D335" t="str">
            <v>注入性新基板</v>
          </cell>
          <cell r="F335" t="str">
            <v>50323-3</v>
          </cell>
          <cell r="G335">
            <v>53.6</v>
          </cell>
          <cell r="H335">
            <v>50</v>
          </cell>
          <cell r="I335">
            <v>0.93</v>
          </cell>
          <cell r="J335">
            <v>160</v>
          </cell>
          <cell r="K335">
            <v>753</v>
          </cell>
          <cell r="L335">
            <v>491</v>
          </cell>
          <cell r="M335">
            <v>79</v>
          </cell>
          <cell r="N335">
            <v>29</v>
          </cell>
          <cell r="O335">
            <v>119</v>
          </cell>
          <cell r="P335">
            <v>8.4</v>
          </cell>
          <cell r="Q335">
            <v>119</v>
          </cell>
          <cell r="R335">
            <v>3.3E+16</v>
          </cell>
          <cell r="S335">
            <v>350000000000000</v>
          </cell>
          <cell r="T335">
            <v>16.518513939877888</v>
          </cell>
          <cell r="U335">
            <v>14.544068044350276</v>
          </cell>
          <cell r="V335">
            <v>1.19</v>
          </cell>
          <cell r="W335">
            <v>3.83</v>
          </cell>
          <cell r="X335">
            <v>0.76</v>
          </cell>
          <cell r="Y335">
            <v>20.2</v>
          </cell>
          <cell r="Z335">
            <v>5.4</v>
          </cell>
          <cell r="AA335">
            <v>0</v>
          </cell>
          <cell r="AB335">
            <v>0.01</v>
          </cell>
          <cell r="AC335">
            <v>1.19</v>
          </cell>
          <cell r="AD335">
            <v>32.700000000000003</v>
          </cell>
          <cell r="AE335">
            <v>27.7</v>
          </cell>
          <cell r="AF335">
            <v>56</v>
          </cell>
          <cell r="AG335">
            <v>1</v>
          </cell>
          <cell r="AH335">
            <v>1.7</v>
          </cell>
          <cell r="AI335">
            <v>120</v>
          </cell>
          <cell r="AJ335">
            <v>10</v>
          </cell>
          <cell r="AK335">
            <v>0.1</v>
          </cell>
          <cell r="AL335" t="str">
            <v>○</v>
          </cell>
        </row>
        <row r="336">
          <cell r="A336">
            <v>334</v>
          </cell>
          <cell r="D336" t="str">
            <v>注入性新基板</v>
          </cell>
          <cell r="F336" t="str">
            <v>50324-1</v>
          </cell>
          <cell r="G336">
            <v>56.2</v>
          </cell>
          <cell r="H336">
            <v>52</v>
          </cell>
          <cell r="I336">
            <v>0.92</v>
          </cell>
          <cell r="J336">
            <v>159</v>
          </cell>
          <cell r="K336">
            <v>895</v>
          </cell>
          <cell r="L336">
            <v>511</v>
          </cell>
          <cell r="M336">
            <v>76</v>
          </cell>
          <cell r="N336">
            <v>30</v>
          </cell>
          <cell r="O336">
            <v>115</v>
          </cell>
          <cell r="P336">
            <v>8.8000000000000007</v>
          </cell>
          <cell r="Q336">
            <v>116</v>
          </cell>
          <cell r="R336">
            <v>3.3E+16</v>
          </cell>
          <cell r="S336">
            <v>220000000000000</v>
          </cell>
          <cell r="T336">
            <v>16.518513939877888</v>
          </cell>
          <cell r="U336">
            <v>14.342422680822207</v>
          </cell>
          <cell r="V336">
            <v>1.2</v>
          </cell>
          <cell r="W336">
            <v>3.75</v>
          </cell>
          <cell r="X336">
            <v>0.82</v>
          </cell>
          <cell r="Y336">
            <v>23.4</v>
          </cell>
          <cell r="Z336">
            <v>5.3</v>
          </cell>
          <cell r="AA336">
            <v>0.01</v>
          </cell>
          <cell r="AB336">
            <v>0</v>
          </cell>
          <cell r="AC336">
            <v>1.07</v>
          </cell>
          <cell r="AD336">
            <v>33.6</v>
          </cell>
          <cell r="AE336">
            <v>27.6</v>
          </cell>
          <cell r="AF336">
            <v>56</v>
          </cell>
          <cell r="AG336">
            <v>1</v>
          </cell>
          <cell r="AH336">
            <v>1.7</v>
          </cell>
          <cell r="AI336">
            <v>70</v>
          </cell>
          <cell r="AJ336">
            <v>20</v>
          </cell>
          <cell r="AK336">
            <v>0.1</v>
          </cell>
          <cell r="AL336" t="str">
            <v>○</v>
          </cell>
        </row>
        <row r="337">
          <cell r="A337">
            <v>335</v>
          </cell>
          <cell r="D337" t="str">
            <v>注入性新基板</v>
          </cell>
          <cell r="F337" t="str">
            <v>50324-2</v>
          </cell>
          <cell r="G337">
            <v>56.2</v>
          </cell>
          <cell r="H337">
            <v>54</v>
          </cell>
          <cell r="I337">
            <v>0.96</v>
          </cell>
          <cell r="J337">
            <v>161</v>
          </cell>
          <cell r="K337">
            <v>857</v>
          </cell>
          <cell r="L337">
            <v>483</v>
          </cell>
          <cell r="M337">
            <v>79</v>
          </cell>
          <cell r="N337">
            <v>31</v>
          </cell>
          <cell r="O337">
            <v>120</v>
          </cell>
          <cell r="P337">
            <v>8.5</v>
          </cell>
          <cell r="Q337">
            <v>112</v>
          </cell>
          <cell r="R337">
            <v>3.7E+16</v>
          </cell>
          <cell r="S337">
            <v>160000000000000</v>
          </cell>
          <cell r="T337">
            <v>16.568201724066995</v>
          </cell>
          <cell r="U337">
            <v>14.204119982655925</v>
          </cell>
          <cell r="V337">
            <v>1.17</v>
          </cell>
          <cell r="W337">
            <v>3.73</v>
          </cell>
          <cell r="X337">
            <v>0.8</v>
          </cell>
          <cell r="Y337">
            <v>21.9</v>
          </cell>
          <cell r="Z337">
            <v>5.5</v>
          </cell>
          <cell r="AA337">
            <v>0</v>
          </cell>
          <cell r="AB337">
            <v>0</v>
          </cell>
          <cell r="AC337">
            <v>1.1000000000000001</v>
          </cell>
          <cell r="AD337">
            <v>33.5</v>
          </cell>
          <cell r="AE337">
            <v>27.5</v>
          </cell>
          <cell r="AF337">
            <v>56</v>
          </cell>
          <cell r="AG337">
            <v>1</v>
          </cell>
          <cell r="AH337">
            <v>1.7</v>
          </cell>
          <cell r="AI337">
            <v>40</v>
          </cell>
          <cell r="AJ337">
            <v>0</v>
          </cell>
          <cell r="AK337">
            <v>0.1</v>
          </cell>
          <cell r="AL337" t="str">
            <v>○</v>
          </cell>
        </row>
        <row r="338">
          <cell r="A338">
            <v>336</v>
          </cell>
          <cell r="D338" t="str">
            <v>注入性新基板</v>
          </cell>
          <cell r="F338" t="str">
            <v>50325-1</v>
          </cell>
          <cell r="G338">
            <v>56</v>
          </cell>
          <cell r="H338">
            <v>52</v>
          </cell>
          <cell r="I338">
            <v>0.92</v>
          </cell>
          <cell r="J338">
            <v>159</v>
          </cell>
          <cell r="K338">
            <v>829</v>
          </cell>
          <cell r="L338">
            <v>529</v>
          </cell>
          <cell r="M338">
            <v>78</v>
          </cell>
          <cell r="N338">
            <v>29</v>
          </cell>
          <cell r="O338">
            <v>118</v>
          </cell>
          <cell r="P338">
            <v>8.5</v>
          </cell>
          <cell r="Q338">
            <v>116</v>
          </cell>
          <cell r="R338">
            <v>3.2E+16</v>
          </cell>
          <cell r="S338">
            <v>160000000000000</v>
          </cell>
          <cell r="T338">
            <v>16.505149978319906</v>
          </cell>
          <cell r="U338">
            <v>14.204119982655925</v>
          </cell>
          <cell r="V338">
            <v>1.1399999999999999</v>
          </cell>
          <cell r="W338">
            <v>3.79</v>
          </cell>
          <cell r="X338">
            <v>0.79</v>
          </cell>
          <cell r="Y338">
            <v>23.2</v>
          </cell>
          <cell r="Z338">
            <v>5.6</v>
          </cell>
          <cell r="AA338">
            <v>0.01</v>
          </cell>
          <cell r="AB338">
            <v>0</v>
          </cell>
          <cell r="AC338">
            <v>1.21</v>
          </cell>
          <cell r="AD338">
            <v>33.5</v>
          </cell>
          <cell r="AE338">
            <v>28.2</v>
          </cell>
          <cell r="AF338">
            <v>56</v>
          </cell>
          <cell r="AG338">
            <v>0</v>
          </cell>
          <cell r="AH338">
            <v>1.7</v>
          </cell>
          <cell r="AI338">
            <v>100</v>
          </cell>
          <cell r="AJ338">
            <v>10</v>
          </cell>
          <cell r="AK338">
            <v>0.1</v>
          </cell>
          <cell r="AL338" t="str">
            <v>○</v>
          </cell>
        </row>
        <row r="339">
          <cell r="A339">
            <v>337</v>
          </cell>
          <cell r="D339" t="str">
            <v>注入性新基板</v>
          </cell>
          <cell r="F339" t="str">
            <v>50325-2</v>
          </cell>
          <cell r="G339">
            <v>54.6</v>
          </cell>
          <cell r="H339">
            <v>52</v>
          </cell>
          <cell r="I339">
            <v>0.95</v>
          </cell>
          <cell r="J339">
            <v>159</v>
          </cell>
          <cell r="K339">
            <v>777</v>
          </cell>
          <cell r="L339">
            <v>579</v>
          </cell>
          <cell r="M339">
            <v>79</v>
          </cell>
          <cell r="N339">
            <v>31</v>
          </cell>
          <cell r="O339">
            <v>123</v>
          </cell>
          <cell r="P339">
            <v>8.1999999999999993</v>
          </cell>
          <cell r="Q339">
            <v>107</v>
          </cell>
          <cell r="R339">
            <v>3.8E+16</v>
          </cell>
          <cell r="S339">
            <v>160000000000000</v>
          </cell>
          <cell r="T339">
            <v>16.57978359661681</v>
          </cell>
          <cell r="U339">
            <v>14.204119982655925</v>
          </cell>
          <cell r="V339">
            <v>1.1399999999999999</v>
          </cell>
          <cell r="W339">
            <v>3.85</v>
          </cell>
          <cell r="X339">
            <v>0.82</v>
          </cell>
          <cell r="Y339">
            <v>22.9</v>
          </cell>
          <cell r="Z339">
            <v>5.4</v>
          </cell>
          <cell r="AA339">
            <v>0</v>
          </cell>
          <cell r="AB339">
            <v>0.01</v>
          </cell>
          <cell r="AC339">
            <v>1.1299999999999999</v>
          </cell>
          <cell r="AD339">
            <v>34</v>
          </cell>
          <cell r="AE339">
            <v>27.9</v>
          </cell>
          <cell r="AF339">
            <v>56</v>
          </cell>
          <cell r="AG339">
            <v>1</v>
          </cell>
          <cell r="AH339">
            <v>1.7</v>
          </cell>
          <cell r="AI339">
            <v>60</v>
          </cell>
          <cell r="AJ339">
            <v>0</v>
          </cell>
          <cell r="AK339">
            <v>0.1</v>
          </cell>
          <cell r="AL339" t="str">
            <v>○</v>
          </cell>
        </row>
        <row r="340">
          <cell r="A340">
            <v>338</v>
          </cell>
          <cell r="D340" t="str">
            <v>注入性新基板</v>
          </cell>
          <cell r="F340" t="str">
            <v>50325-3</v>
          </cell>
          <cell r="G340">
            <v>55</v>
          </cell>
          <cell r="H340">
            <v>52</v>
          </cell>
          <cell r="I340">
            <v>0.94</v>
          </cell>
          <cell r="J340">
            <v>159</v>
          </cell>
          <cell r="K340">
            <v>754</v>
          </cell>
          <cell r="L340">
            <v>501</v>
          </cell>
          <cell r="M340">
            <v>76</v>
          </cell>
          <cell r="N340">
            <v>31</v>
          </cell>
          <cell r="O340">
            <v>118</v>
          </cell>
          <cell r="P340">
            <v>8.5</v>
          </cell>
          <cell r="Q340">
            <v>118</v>
          </cell>
          <cell r="R340">
            <v>2.8E+16</v>
          </cell>
          <cell r="S340">
            <v>170000000000000</v>
          </cell>
          <cell r="T340">
            <v>16.447158031342219</v>
          </cell>
          <cell r="U340">
            <v>14.230448921378274</v>
          </cell>
          <cell r="V340">
            <v>1.1299999999999999</v>
          </cell>
          <cell r="W340">
            <v>3.85</v>
          </cell>
          <cell r="X340">
            <v>0.78</v>
          </cell>
          <cell r="Y340">
            <v>20.100000000000001</v>
          </cell>
          <cell r="Z340">
            <v>5.4</v>
          </cell>
          <cell r="AA340">
            <v>0.01</v>
          </cell>
          <cell r="AB340">
            <v>0</v>
          </cell>
          <cell r="AC340">
            <v>1.07</v>
          </cell>
          <cell r="AD340">
            <v>34</v>
          </cell>
          <cell r="AE340">
            <v>27.7</v>
          </cell>
          <cell r="AF340">
            <v>56</v>
          </cell>
          <cell r="AG340">
            <v>0</v>
          </cell>
          <cell r="AH340">
            <v>1.7</v>
          </cell>
          <cell r="AI340">
            <v>50</v>
          </cell>
          <cell r="AJ340">
            <v>0</v>
          </cell>
          <cell r="AK340">
            <v>0.1</v>
          </cell>
          <cell r="AL340" t="str">
            <v>○</v>
          </cell>
        </row>
        <row r="341">
          <cell r="A341">
            <v>339</v>
          </cell>
          <cell r="D341" t="str">
            <v>注入性新基板</v>
          </cell>
          <cell r="F341" t="str">
            <v>50326-1</v>
          </cell>
          <cell r="G341">
            <v>51.8</v>
          </cell>
          <cell r="H341">
            <v>50</v>
          </cell>
          <cell r="I341">
            <v>0.96</v>
          </cell>
          <cell r="J341">
            <v>159</v>
          </cell>
          <cell r="K341">
            <v>859</v>
          </cell>
          <cell r="L341">
            <v>534</v>
          </cell>
          <cell r="M341">
            <v>78</v>
          </cell>
          <cell r="N341">
            <v>30</v>
          </cell>
          <cell r="O341">
            <v>123</v>
          </cell>
          <cell r="P341">
            <v>8.3000000000000007</v>
          </cell>
          <cell r="Q341">
            <v>113</v>
          </cell>
          <cell r="R341">
            <v>4.2E+16</v>
          </cell>
          <cell r="S341">
            <v>130000000000000</v>
          </cell>
          <cell r="T341">
            <v>16.623249290397901</v>
          </cell>
          <cell r="U341">
            <v>14.113943352306837</v>
          </cell>
          <cell r="V341">
            <v>1.17</v>
          </cell>
          <cell r="W341">
            <v>3.77</v>
          </cell>
          <cell r="X341">
            <v>0.77</v>
          </cell>
          <cell r="Y341">
            <v>22.8</v>
          </cell>
          <cell r="Z341">
            <v>5.4</v>
          </cell>
          <cell r="AA341">
            <v>0.01</v>
          </cell>
          <cell r="AB341">
            <v>0</v>
          </cell>
          <cell r="AC341">
            <v>1.1100000000000001</v>
          </cell>
          <cell r="AD341">
            <v>33.9</v>
          </cell>
          <cell r="AE341">
            <v>27.3</v>
          </cell>
          <cell r="AF341">
            <v>56</v>
          </cell>
          <cell r="AG341">
            <v>1</v>
          </cell>
          <cell r="AH341">
            <v>1.7</v>
          </cell>
          <cell r="AK341">
            <v>0.1</v>
          </cell>
          <cell r="AM341" t="str">
            <v>○</v>
          </cell>
        </row>
        <row r="342">
          <cell r="A342">
            <v>340</v>
          </cell>
          <cell r="D342" t="str">
            <v>注入性新基板</v>
          </cell>
          <cell r="F342" t="str">
            <v>50326-2</v>
          </cell>
          <cell r="G342">
            <v>55</v>
          </cell>
          <cell r="H342">
            <v>50</v>
          </cell>
          <cell r="I342">
            <v>0.9</v>
          </cell>
          <cell r="J342">
            <v>159</v>
          </cell>
          <cell r="K342">
            <v>874</v>
          </cell>
          <cell r="L342">
            <v>560</v>
          </cell>
          <cell r="M342">
            <v>79</v>
          </cell>
          <cell r="N342">
            <v>30</v>
          </cell>
          <cell r="O342">
            <v>122</v>
          </cell>
          <cell r="P342">
            <v>8</v>
          </cell>
          <cell r="Q342">
            <v>110</v>
          </cell>
          <cell r="R342">
            <v>3.6E+16</v>
          </cell>
          <cell r="S342">
            <v>170000000000000</v>
          </cell>
          <cell r="T342">
            <v>16.556302500767288</v>
          </cell>
          <cell r="U342">
            <v>14.230448921378274</v>
          </cell>
          <cell r="V342">
            <v>1.18</v>
          </cell>
          <cell r="W342">
            <v>3.74</v>
          </cell>
          <cell r="X342">
            <v>0.76</v>
          </cell>
          <cell r="Y342">
            <v>23.1</v>
          </cell>
          <cell r="Z342">
            <v>5.5</v>
          </cell>
          <cell r="AA342">
            <v>0.01</v>
          </cell>
          <cell r="AB342">
            <v>0</v>
          </cell>
          <cell r="AC342">
            <v>1.1200000000000001</v>
          </cell>
          <cell r="AD342">
            <v>31.2</v>
          </cell>
          <cell r="AE342">
            <v>28.1</v>
          </cell>
          <cell r="AF342">
            <v>56</v>
          </cell>
          <cell r="AG342">
            <v>0</v>
          </cell>
          <cell r="AH342">
            <v>1.7</v>
          </cell>
          <cell r="AK342">
            <v>0.1</v>
          </cell>
          <cell r="AM342" t="str">
            <v>○</v>
          </cell>
        </row>
        <row r="343">
          <cell r="A343">
            <v>341</v>
          </cell>
          <cell r="D343" t="str">
            <v>注入性新基板</v>
          </cell>
          <cell r="F343" t="str">
            <v>50326-3</v>
          </cell>
          <cell r="G343">
            <v>53.2</v>
          </cell>
          <cell r="H343">
            <v>50</v>
          </cell>
          <cell r="I343">
            <v>0.93</v>
          </cell>
          <cell r="J343">
            <v>159</v>
          </cell>
          <cell r="K343">
            <v>793</v>
          </cell>
          <cell r="L343">
            <v>524</v>
          </cell>
          <cell r="M343">
            <v>74</v>
          </cell>
          <cell r="N343">
            <v>32</v>
          </cell>
          <cell r="O343">
            <v>118</v>
          </cell>
          <cell r="P343">
            <v>8.5</v>
          </cell>
          <cell r="Q343">
            <v>115</v>
          </cell>
          <cell r="R343">
            <v>3.6E+16</v>
          </cell>
          <cell r="S343">
            <v>160000000000000</v>
          </cell>
          <cell r="T343">
            <v>16.556302500767288</v>
          </cell>
          <cell r="U343">
            <v>14.204119982655925</v>
          </cell>
          <cell r="V343">
            <v>1.17</v>
          </cell>
          <cell r="W343">
            <v>3.85</v>
          </cell>
          <cell r="X343">
            <v>0.76</v>
          </cell>
          <cell r="Y343">
            <v>23.2</v>
          </cell>
          <cell r="Z343">
            <v>5.6</v>
          </cell>
          <cell r="AA343">
            <v>0.01</v>
          </cell>
          <cell r="AB343">
            <v>0</v>
          </cell>
          <cell r="AC343">
            <v>0.92</v>
          </cell>
          <cell r="AD343">
            <v>34.1</v>
          </cell>
          <cell r="AE343">
            <v>27.3</v>
          </cell>
          <cell r="AF343">
            <v>56</v>
          </cell>
          <cell r="AG343">
            <v>0</v>
          </cell>
          <cell r="AH343">
            <v>1.7</v>
          </cell>
          <cell r="AK343">
            <v>0.1</v>
          </cell>
          <cell r="AM343" t="str">
            <v>○</v>
          </cell>
        </row>
        <row r="344">
          <cell r="A344">
            <v>342</v>
          </cell>
          <cell r="D344" t="str">
            <v>注入性新基板</v>
          </cell>
          <cell r="F344" t="str">
            <v>50327-1</v>
          </cell>
          <cell r="G344">
            <v>52.2</v>
          </cell>
          <cell r="H344">
            <v>50</v>
          </cell>
          <cell r="I344">
            <v>0.95</v>
          </cell>
          <cell r="J344">
            <v>159</v>
          </cell>
          <cell r="K344">
            <v>743</v>
          </cell>
          <cell r="L344">
            <v>488</v>
          </cell>
          <cell r="M344">
            <v>76</v>
          </cell>
          <cell r="N344">
            <v>32</v>
          </cell>
          <cell r="O344">
            <v>118</v>
          </cell>
          <cell r="P344">
            <v>8.5</v>
          </cell>
          <cell r="Q344">
            <v>112</v>
          </cell>
          <cell r="R344">
            <v>6.8E+16</v>
          </cell>
          <cell r="S344">
            <v>240000000000000</v>
          </cell>
          <cell r="T344">
            <v>16.832508912706235</v>
          </cell>
          <cell r="U344">
            <v>14.380211241711606</v>
          </cell>
          <cell r="V344">
            <v>1.1599999999999999</v>
          </cell>
          <cell r="W344">
            <v>3.76</v>
          </cell>
          <cell r="X344">
            <v>0.81</v>
          </cell>
          <cell r="Y344">
            <v>21.8</v>
          </cell>
          <cell r="Z344">
            <v>5.6</v>
          </cell>
          <cell r="AA344">
            <v>0.01</v>
          </cell>
          <cell r="AB344">
            <v>0.01</v>
          </cell>
          <cell r="AC344">
            <v>1.04</v>
          </cell>
          <cell r="AD344">
            <v>33</v>
          </cell>
          <cell r="AE344">
            <v>27.3</v>
          </cell>
          <cell r="AF344">
            <v>56</v>
          </cell>
          <cell r="AG344">
            <v>0</v>
          </cell>
          <cell r="AH344">
            <v>1.7</v>
          </cell>
          <cell r="AI344">
            <v>100</v>
          </cell>
          <cell r="AJ344">
            <v>0</v>
          </cell>
          <cell r="AK344">
            <v>0.1</v>
          </cell>
          <cell r="AL344" t="str">
            <v>○</v>
          </cell>
          <cell r="AM344" t="str">
            <v>○</v>
          </cell>
        </row>
        <row r="345">
          <cell r="A345">
            <v>343</v>
          </cell>
          <cell r="D345" t="str">
            <v>注入性新基板</v>
          </cell>
          <cell r="F345" t="str">
            <v>50327-2</v>
          </cell>
          <cell r="G345">
            <v>52.8</v>
          </cell>
          <cell r="H345">
            <v>50</v>
          </cell>
          <cell r="I345">
            <v>0.94</v>
          </cell>
          <cell r="J345">
            <v>159</v>
          </cell>
          <cell r="K345">
            <v>648</v>
          </cell>
          <cell r="L345">
            <v>471</v>
          </cell>
          <cell r="M345">
            <v>73</v>
          </cell>
          <cell r="N345">
            <v>31</v>
          </cell>
          <cell r="O345">
            <v>115</v>
          </cell>
          <cell r="P345">
            <v>8.6999999999999993</v>
          </cell>
          <cell r="Q345">
            <v>118</v>
          </cell>
          <cell r="R345">
            <v>4.2E+16</v>
          </cell>
          <cell r="S345">
            <v>200000000000000</v>
          </cell>
          <cell r="T345">
            <v>16.623249290397901</v>
          </cell>
          <cell r="U345">
            <v>14.301029995663981</v>
          </cell>
          <cell r="V345">
            <v>1.1599999999999999</v>
          </cell>
          <cell r="W345">
            <v>3.72</v>
          </cell>
          <cell r="X345">
            <v>0.74</v>
          </cell>
          <cell r="Y345">
            <v>21.7</v>
          </cell>
          <cell r="Z345">
            <v>5.6</v>
          </cell>
          <cell r="AA345">
            <v>0</v>
          </cell>
          <cell r="AB345">
            <v>0</v>
          </cell>
          <cell r="AC345">
            <v>0.96</v>
          </cell>
          <cell r="AD345">
            <v>32.700000000000003</v>
          </cell>
          <cell r="AE345">
            <v>27.5</v>
          </cell>
          <cell r="AF345">
            <v>56</v>
          </cell>
          <cell r="AG345">
            <v>0</v>
          </cell>
          <cell r="AH345">
            <v>1.7</v>
          </cell>
          <cell r="AI345">
            <v>40</v>
          </cell>
          <cell r="AJ345">
            <v>10</v>
          </cell>
          <cell r="AK345">
            <v>0.1</v>
          </cell>
          <cell r="AL345" t="str">
            <v>○</v>
          </cell>
        </row>
        <row r="346">
          <cell r="A346">
            <v>344</v>
          </cell>
          <cell r="D346" t="str">
            <v>注入性新基板</v>
          </cell>
          <cell r="F346" t="str">
            <v>50328-1</v>
          </cell>
          <cell r="G346">
            <v>54.6</v>
          </cell>
          <cell r="H346">
            <v>54</v>
          </cell>
          <cell r="I346">
            <v>0.98</v>
          </cell>
          <cell r="J346">
            <v>160</v>
          </cell>
          <cell r="K346">
            <v>682</v>
          </cell>
          <cell r="L346">
            <v>508</v>
          </cell>
          <cell r="M346">
            <v>78</v>
          </cell>
          <cell r="N346">
            <v>30</v>
          </cell>
          <cell r="O346">
            <v>120</v>
          </cell>
          <cell r="P346">
            <v>8.6</v>
          </cell>
          <cell r="Q346">
            <v>120</v>
          </cell>
          <cell r="R346">
            <v>5.8E+16</v>
          </cell>
          <cell r="S346">
            <v>200000000000000</v>
          </cell>
          <cell r="T346">
            <v>16.763427993562939</v>
          </cell>
          <cell r="U346">
            <v>14.301029995663981</v>
          </cell>
          <cell r="V346">
            <v>1.18</v>
          </cell>
          <cell r="W346">
            <v>3.68</v>
          </cell>
          <cell r="X346">
            <v>0.83</v>
          </cell>
          <cell r="Y346">
            <v>23.1</v>
          </cell>
          <cell r="Z346">
            <v>5.5</v>
          </cell>
          <cell r="AA346">
            <v>0</v>
          </cell>
          <cell r="AB346">
            <v>0.01</v>
          </cell>
          <cell r="AC346">
            <v>1.1100000000000001</v>
          </cell>
          <cell r="AD346">
            <v>32.1</v>
          </cell>
          <cell r="AE346">
            <v>27.8</v>
          </cell>
          <cell r="AF346">
            <v>56</v>
          </cell>
          <cell r="AG346">
            <v>1</v>
          </cell>
          <cell r="AH346">
            <v>1.7</v>
          </cell>
          <cell r="AI346">
            <v>30</v>
          </cell>
          <cell r="AJ346">
            <v>0</v>
          </cell>
          <cell r="AK346">
            <v>0.1</v>
          </cell>
          <cell r="AL346" t="str">
            <v>○</v>
          </cell>
        </row>
        <row r="347">
          <cell r="A347">
            <v>345</v>
          </cell>
          <cell r="D347" t="str">
            <v>注入性新基板</v>
          </cell>
          <cell r="F347" t="str">
            <v>50328-2</v>
          </cell>
          <cell r="G347">
            <v>50.8</v>
          </cell>
          <cell r="H347">
            <v>48</v>
          </cell>
          <cell r="I347">
            <v>0.94</v>
          </cell>
          <cell r="J347">
            <v>160</v>
          </cell>
          <cell r="K347">
            <v>699</v>
          </cell>
          <cell r="L347">
            <v>430</v>
          </cell>
          <cell r="M347">
            <v>78</v>
          </cell>
          <cell r="N347">
            <v>31</v>
          </cell>
          <cell r="O347">
            <v>118</v>
          </cell>
          <cell r="P347">
            <v>8.6</v>
          </cell>
          <cell r="Q347">
            <v>121</v>
          </cell>
          <cell r="R347">
            <v>6.4E+16</v>
          </cell>
          <cell r="S347">
            <v>240000000000000</v>
          </cell>
          <cell r="T347">
            <v>16.806179973983888</v>
          </cell>
          <cell r="U347">
            <v>14.380211241711606</v>
          </cell>
          <cell r="V347">
            <v>1.17</v>
          </cell>
          <cell r="W347">
            <v>3.75</v>
          </cell>
          <cell r="X347">
            <v>0.75</v>
          </cell>
          <cell r="Y347">
            <v>22.3</v>
          </cell>
          <cell r="Z347">
            <v>5.3</v>
          </cell>
          <cell r="AA347">
            <v>0.01</v>
          </cell>
          <cell r="AB347">
            <v>0</v>
          </cell>
          <cell r="AC347">
            <v>0.98</v>
          </cell>
          <cell r="AD347">
            <v>31.7</v>
          </cell>
          <cell r="AE347">
            <v>27.8</v>
          </cell>
          <cell r="AF347">
            <v>56</v>
          </cell>
          <cell r="AG347">
            <v>0</v>
          </cell>
          <cell r="AH347">
            <v>1.7</v>
          </cell>
          <cell r="AI347">
            <v>60</v>
          </cell>
          <cell r="AJ347">
            <v>10</v>
          </cell>
          <cell r="AK347">
            <v>0.1</v>
          </cell>
          <cell r="AL347" t="str">
            <v>○</v>
          </cell>
        </row>
        <row r="348">
          <cell r="A348">
            <v>346</v>
          </cell>
          <cell r="D348" t="str">
            <v>注入性新基板</v>
          </cell>
          <cell r="F348" t="str">
            <v>50331-1</v>
          </cell>
          <cell r="G348">
            <v>54.8</v>
          </cell>
          <cell r="H348">
            <v>54</v>
          </cell>
          <cell r="I348">
            <v>0.98</v>
          </cell>
          <cell r="J348">
            <v>160</v>
          </cell>
          <cell r="K348">
            <v>779</v>
          </cell>
          <cell r="L348">
            <v>495</v>
          </cell>
          <cell r="M348">
            <v>74</v>
          </cell>
          <cell r="N348">
            <v>31</v>
          </cell>
          <cell r="O348">
            <v>119</v>
          </cell>
          <cell r="P348">
            <v>9</v>
          </cell>
          <cell r="Q348">
            <v>123</v>
          </cell>
          <cell r="R348">
            <v>3.2E+16</v>
          </cell>
          <cell r="S348">
            <v>190000000000000</v>
          </cell>
          <cell r="T348">
            <v>16.505149978319906</v>
          </cell>
          <cell r="U348">
            <v>14.278753600952829</v>
          </cell>
          <cell r="V348">
            <v>1.18</v>
          </cell>
          <cell r="W348">
            <v>3.73</v>
          </cell>
          <cell r="X348">
            <v>0.79</v>
          </cell>
          <cell r="Y348">
            <v>19.5</v>
          </cell>
          <cell r="Z348">
            <v>5.6</v>
          </cell>
          <cell r="AA348">
            <v>0.01</v>
          </cell>
          <cell r="AB348">
            <v>0</v>
          </cell>
          <cell r="AC348">
            <v>1.1299999999999999</v>
          </cell>
          <cell r="AD348">
            <v>34.4</v>
          </cell>
          <cell r="AE348">
            <v>27.7</v>
          </cell>
          <cell r="AF348">
            <v>56</v>
          </cell>
          <cell r="AG348">
            <v>0</v>
          </cell>
          <cell r="AH348">
            <v>1.7</v>
          </cell>
          <cell r="AI348">
            <v>40</v>
          </cell>
          <cell r="AJ348">
            <v>0</v>
          </cell>
          <cell r="AK348">
            <v>0.1</v>
          </cell>
          <cell r="AL348" t="str">
            <v>○</v>
          </cell>
        </row>
        <row r="349">
          <cell r="A349">
            <v>347</v>
          </cell>
          <cell r="D349" t="str">
            <v>注入性新基板</v>
          </cell>
          <cell r="F349" t="str">
            <v>50331-2</v>
          </cell>
          <cell r="G349">
            <v>53.2</v>
          </cell>
          <cell r="H349">
            <v>50</v>
          </cell>
          <cell r="I349">
            <v>0.93</v>
          </cell>
          <cell r="J349">
            <v>160</v>
          </cell>
          <cell r="K349">
            <v>767</v>
          </cell>
          <cell r="L349">
            <v>466</v>
          </cell>
          <cell r="M349">
            <v>78</v>
          </cell>
          <cell r="N349">
            <v>30</v>
          </cell>
          <cell r="O349">
            <v>120</v>
          </cell>
          <cell r="P349">
            <v>8.1999999999999993</v>
          </cell>
          <cell r="Q349">
            <v>116</v>
          </cell>
          <cell r="R349">
            <v>4.7E+16</v>
          </cell>
          <cell r="S349">
            <v>170000000000000</v>
          </cell>
          <cell r="T349">
            <v>16.672097857935718</v>
          </cell>
          <cell r="U349">
            <v>14.230448921378274</v>
          </cell>
          <cell r="V349">
            <v>1.1399999999999999</v>
          </cell>
          <cell r="W349">
            <v>3.81</v>
          </cell>
          <cell r="X349">
            <v>0.76</v>
          </cell>
          <cell r="Y349">
            <v>21.8</v>
          </cell>
          <cell r="Z349">
            <v>5.6</v>
          </cell>
          <cell r="AA349">
            <v>0.01</v>
          </cell>
          <cell r="AB349">
            <v>0.01</v>
          </cell>
          <cell r="AC349">
            <v>1.1399999999999999</v>
          </cell>
          <cell r="AD349">
            <v>32.799999999999997</v>
          </cell>
          <cell r="AE349">
            <v>28.1</v>
          </cell>
          <cell r="AF349">
            <v>56</v>
          </cell>
          <cell r="AG349">
            <v>0</v>
          </cell>
          <cell r="AH349">
            <v>1.7</v>
          </cell>
          <cell r="AI349">
            <v>80</v>
          </cell>
          <cell r="AJ349">
            <v>10</v>
          </cell>
          <cell r="AK349">
            <v>0.1</v>
          </cell>
          <cell r="AL349" t="str">
            <v>○</v>
          </cell>
        </row>
        <row r="350">
          <cell r="A350">
            <v>348</v>
          </cell>
          <cell r="D350" t="str">
            <v>注入性新基板</v>
          </cell>
          <cell r="F350" t="str">
            <v>50403-1</v>
          </cell>
          <cell r="G350">
            <v>51.4</v>
          </cell>
          <cell r="H350">
            <v>50</v>
          </cell>
          <cell r="I350">
            <v>0.97</v>
          </cell>
          <cell r="J350">
            <v>161</v>
          </cell>
          <cell r="K350">
            <v>771</v>
          </cell>
          <cell r="L350">
            <v>527</v>
          </cell>
          <cell r="M350">
            <v>79</v>
          </cell>
          <cell r="N350">
            <v>30</v>
          </cell>
          <cell r="O350">
            <v>118</v>
          </cell>
          <cell r="P350">
            <v>8.4</v>
          </cell>
          <cell r="Q350">
            <v>109</v>
          </cell>
          <cell r="R350">
            <v>5.2E+16</v>
          </cell>
          <cell r="S350">
            <v>190000000000000</v>
          </cell>
          <cell r="T350">
            <v>16.716003343634799</v>
          </cell>
          <cell r="U350">
            <v>14.278753600952829</v>
          </cell>
          <cell r="V350">
            <v>1.17</v>
          </cell>
          <cell r="W350">
            <v>3.67</v>
          </cell>
          <cell r="X350">
            <v>0.82</v>
          </cell>
          <cell r="Y350">
            <v>24.6</v>
          </cell>
          <cell r="Z350">
            <v>5.5</v>
          </cell>
          <cell r="AA350">
            <v>0.01</v>
          </cell>
          <cell r="AB350">
            <v>0.01</v>
          </cell>
          <cell r="AC350">
            <v>1.25</v>
          </cell>
          <cell r="AD350">
            <v>33.200000000000003</v>
          </cell>
          <cell r="AE350">
            <v>27.6</v>
          </cell>
          <cell r="AF350">
            <v>56.1</v>
          </cell>
          <cell r="AG350">
            <v>0</v>
          </cell>
          <cell r="AH350">
            <v>1.7</v>
          </cell>
          <cell r="AI350">
            <v>70</v>
          </cell>
          <cell r="AJ350">
            <v>20</v>
          </cell>
          <cell r="AK350">
            <v>0.1</v>
          </cell>
          <cell r="AL350" t="str">
            <v>○</v>
          </cell>
          <cell r="AM350" t="str">
            <v>○</v>
          </cell>
        </row>
        <row r="351">
          <cell r="A351">
            <v>349</v>
          </cell>
          <cell r="D351" t="str">
            <v>注入性新基板</v>
          </cell>
          <cell r="F351" t="str">
            <v>50403-2</v>
          </cell>
          <cell r="G351">
            <v>52.8</v>
          </cell>
          <cell r="H351">
            <v>50</v>
          </cell>
          <cell r="I351">
            <v>0.94</v>
          </cell>
          <cell r="J351">
            <v>160</v>
          </cell>
          <cell r="K351">
            <v>698</v>
          </cell>
          <cell r="L351">
            <v>459</v>
          </cell>
          <cell r="P351">
            <v>8.6</v>
          </cell>
          <cell r="Q351">
            <v>116</v>
          </cell>
          <cell r="R351">
            <v>5.4E+16</v>
          </cell>
          <cell r="S351">
            <v>190000000000000</v>
          </cell>
          <cell r="T351">
            <v>16.732393759822969</v>
          </cell>
          <cell r="U351">
            <v>14.278753600952829</v>
          </cell>
          <cell r="V351">
            <v>1.18</v>
          </cell>
          <cell r="W351">
            <v>3.76</v>
          </cell>
          <cell r="X351">
            <v>0.81</v>
          </cell>
          <cell r="Y351">
            <v>22.8</v>
          </cell>
          <cell r="Z351">
            <v>5.5</v>
          </cell>
          <cell r="AA351">
            <v>0.01</v>
          </cell>
          <cell r="AB351">
            <v>0</v>
          </cell>
          <cell r="AC351">
            <v>1.19</v>
          </cell>
          <cell r="AD351">
            <v>34.5</v>
          </cell>
          <cell r="AE351">
            <v>27.1</v>
          </cell>
          <cell r="AF351">
            <v>56.1</v>
          </cell>
          <cell r="AG351">
            <v>0</v>
          </cell>
          <cell r="AH351">
            <v>1.7</v>
          </cell>
          <cell r="AI351">
            <v>100</v>
          </cell>
          <cell r="AJ351">
            <v>10</v>
          </cell>
          <cell r="AK351">
            <v>0.1</v>
          </cell>
          <cell r="AL351" t="str">
            <v>○</v>
          </cell>
        </row>
        <row r="352">
          <cell r="A352">
            <v>350</v>
          </cell>
          <cell r="D352" t="str">
            <v>注入性新基板</v>
          </cell>
          <cell r="F352" t="str">
            <v>50404-1</v>
          </cell>
          <cell r="G352">
            <v>50.8</v>
          </cell>
          <cell r="H352">
            <v>48</v>
          </cell>
          <cell r="I352">
            <v>0.94</v>
          </cell>
          <cell r="J352">
            <v>160</v>
          </cell>
          <cell r="K352">
            <v>723</v>
          </cell>
          <cell r="L352">
            <v>393</v>
          </cell>
          <cell r="P352">
            <v>8.6999999999999993</v>
          </cell>
          <cell r="Q352">
            <v>113</v>
          </cell>
          <cell r="R352">
            <v>3.9E+16</v>
          </cell>
          <cell r="S352">
            <v>140000000000000</v>
          </cell>
          <cell r="T352">
            <v>16.5910646070265</v>
          </cell>
          <cell r="U352">
            <v>14.146128035678238</v>
          </cell>
          <cell r="V352">
            <v>1.17</v>
          </cell>
          <cell r="W352">
            <v>3.7</v>
          </cell>
          <cell r="X352">
            <v>0.74</v>
          </cell>
          <cell r="Y352">
            <v>21.2</v>
          </cell>
          <cell r="Z352">
            <v>5.5</v>
          </cell>
          <cell r="AA352">
            <v>0</v>
          </cell>
          <cell r="AB352">
            <v>0</v>
          </cell>
          <cell r="AC352">
            <v>1.22</v>
          </cell>
          <cell r="AD352">
            <v>33.4</v>
          </cell>
          <cell r="AE352">
            <v>27.1</v>
          </cell>
          <cell r="AF352">
            <v>56.1</v>
          </cell>
          <cell r="AG352">
            <v>0</v>
          </cell>
          <cell r="AH352">
            <v>1.7</v>
          </cell>
          <cell r="AI352">
            <v>110</v>
          </cell>
          <cell r="AJ352">
            <v>10</v>
          </cell>
          <cell r="AK352">
            <v>0.1</v>
          </cell>
          <cell r="AL352" t="str">
            <v>○</v>
          </cell>
        </row>
        <row r="353">
          <cell r="A353" t="str">
            <v>351粘度ＮＧ（39-1で出荷）</v>
          </cell>
          <cell r="B353" t="str">
            <v>熟成49.8 48 0.96</v>
          </cell>
          <cell r="D353" t="str">
            <v>注入性新基板</v>
          </cell>
          <cell r="F353" t="str">
            <v>50404-2</v>
          </cell>
          <cell r="G353">
            <v>52.8</v>
          </cell>
          <cell r="H353">
            <v>52</v>
          </cell>
          <cell r="I353">
            <v>0.98</v>
          </cell>
          <cell r="J353">
            <v>160</v>
          </cell>
          <cell r="K353">
            <v>817</v>
          </cell>
          <cell r="L353">
            <v>544</v>
          </cell>
          <cell r="M353">
            <v>71</v>
          </cell>
          <cell r="N353">
            <v>30</v>
          </cell>
          <cell r="O353">
            <v>122</v>
          </cell>
          <cell r="P353">
            <v>8.4</v>
          </cell>
          <cell r="Q353">
            <v>110</v>
          </cell>
          <cell r="R353">
            <v>3400000000000000</v>
          </cell>
          <cell r="S353">
            <v>200000000000000</v>
          </cell>
          <cell r="T353">
            <v>15.531478917042255</v>
          </cell>
          <cell r="U353">
            <v>14.301029995663981</v>
          </cell>
          <cell r="V353">
            <v>1.1399999999999999</v>
          </cell>
          <cell r="W353">
            <v>3.71</v>
          </cell>
          <cell r="X353">
            <v>0.79</v>
          </cell>
          <cell r="Y353">
            <v>22.6</v>
          </cell>
          <cell r="Z353">
            <v>5.4</v>
          </cell>
          <cell r="AA353">
            <v>0</v>
          </cell>
          <cell r="AB353">
            <v>0.01</v>
          </cell>
          <cell r="AC353">
            <v>1.17</v>
          </cell>
          <cell r="AD353">
            <v>32</v>
          </cell>
          <cell r="AE353">
            <v>26.8</v>
          </cell>
          <cell r="AF353">
            <v>56</v>
          </cell>
          <cell r="AG353">
            <v>1</v>
          </cell>
          <cell r="AH353">
            <v>1.7</v>
          </cell>
          <cell r="AI353">
            <v>90</v>
          </cell>
          <cell r="AJ353">
            <v>0</v>
          </cell>
          <cell r="AK353">
            <v>0.1</v>
          </cell>
          <cell r="AM353" t="str">
            <v>○</v>
          </cell>
        </row>
        <row r="354">
          <cell r="A354">
            <v>352</v>
          </cell>
          <cell r="D354" t="str">
            <v>注入性新基板</v>
          </cell>
          <cell r="F354" t="str">
            <v>50405-1</v>
          </cell>
          <cell r="G354">
            <v>53.6</v>
          </cell>
          <cell r="H354">
            <v>52</v>
          </cell>
          <cell r="I354">
            <v>0.97</v>
          </cell>
          <cell r="J354">
            <v>159</v>
          </cell>
          <cell r="K354">
            <v>809</v>
          </cell>
          <cell r="L354">
            <v>489</v>
          </cell>
          <cell r="P354">
            <v>8.1</v>
          </cell>
          <cell r="Q354">
            <v>111</v>
          </cell>
          <cell r="R354">
            <v>4.1E+16</v>
          </cell>
          <cell r="S354">
            <v>170000000000000</v>
          </cell>
          <cell r="T354">
            <v>16.612783856719737</v>
          </cell>
          <cell r="U354">
            <v>14.230448921378274</v>
          </cell>
          <cell r="V354">
            <v>1.1200000000000001</v>
          </cell>
          <cell r="W354">
            <v>3.72</v>
          </cell>
          <cell r="X354">
            <v>0.78</v>
          </cell>
          <cell r="Y354">
            <v>21.1</v>
          </cell>
          <cell r="Z354">
            <v>5.6</v>
          </cell>
          <cell r="AA354">
            <v>0</v>
          </cell>
          <cell r="AB354">
            <v>0.01</v>
          </cell>
          <cell r="AC354">
            <v>1.1000000000000001</v>
          </cell>
          <cell r="AD354">
            <v>32.6</v>
          </cell>
          <cell r="AE354">
            <v>27.1</v>
          </cell>
          <cell r="AF354">
            <v>56</v>
          </cell>
          <cell r="AG354">
            <v>0</v>
          </cell>
          <cell r="AH354">
            <v>1.7</v>
          </cell>
          <cell r="AI354">
            <v>100</v>
          </cell>
          <cell r="AJ354">
            <v>0</v>
          </cell>
          <cell r="AK354">
            <v>0.1</v>
          </cell>
          <cell r="AL354" t="str">
            <v>○</v>
          </cell>
          <cell r="AM354" t="str">
            <v>○</v>
          </cell>
        </row>
        <row r="355">
          <cell r="A355">
            <v>353</v>
          </cell>
          <cell r="D355" t="str">
            <v>注入性新基板</v>
          </cell>
          <cell r="F355" t="str">
            <v>50405-2</v>
          </cell>
          <cell r="G355">
            <v>50.4</v>
          </cell>
          <cell r="H355">
            <v>48</v>
          </cell>
          <cell r="I355">
            <v>0.95</v>
          </cell>
          <cell r="J355">
            <v>159</v>
          </cell>
          <cell r="K355">
            <v>703</v>
          </cell>
          <cell r="L355">
            <v>505</v>
          </cell>
          <cell r="P355">
            <v>8.4</v>
          </cell>
          <cell r="Q355">
            <v>119</v>
          </cell>
          <cell r="R355">
            <v>3.4E+16</v>
          </cell>
          <cell r="S355">
            <v>200000000000000</v>
          </cell>
          <cell r="T355">
            <v>16.531478917042254</v>
          </cell>
          <cell r="U355">
            <v>14.301029995663981</v>
          </cell>
          <cell r="V355">
            <v>1.1200000000000001</v>
          </cell>
          <cell r="W355">
            <v>3.68</v>
          </cell>
          <cell r="X355">
            <v>0.82</v>
          </cell>
          <cell r="Y355">
            <v>19.399999999999999</v>
          </cell>
          <cell r="Z355">
            <v>5.5</v>
          </cell>
          <cell r="AA355">
            <v>0</v>
          </cell>
          <cell r="AB355">
            <v>0</v>
          </cell>
          <cell r="AC355">
            <v>1.1299999999999999</v>
          </cell>
          <cell r="AD355">
            <v>31.8</v>
          </cell>
          <cell r="AE355">
            <v>27.1</v>
          </cell>
          <cell r="AF355">
            <v>56.1</v>
          </cell>
          <cell r="AG355">
            <v>0</v>
          </cell>
          <cell r="AH355">
            <v>1.7</v>
          </cell>
          <cell r="AI355">
            <v>110</v>
          </cell>
          <cell r="AJ355">
            <v>20</v>
          </cell>
          <cell r="AK355">
            <v>0.1</v>
          </cell>
          <cell r="AL355" t="str">
            <v>○</v>
          </cell>
          <cell r="AM355" t="str">
            <v>○</v>
          </cell>
        </row>
        <row r="356">
          <cell r="A356">
            <v>354</v>
          </cell>
          <cell r="D356" t="str">
            <v>注入性新基板</v>
          </cell>
          <cell r="F356" t="str">
            <v>50406-1</v>
          </cell>
          <cell r="G356">
            <v>51.8</v>
          </cell>
          <cell r="H356">
            <v>50</v>
          </cell>
          <cell r="I356">
            <v>0.96</v>
          </cell>
          <cell r="J356">
            <v>159</v>
          </cell>
          <cell r="K356">
            <v>887</v>
          </cell>
          <cell r="L356">
            <v>572</v>
          </cell>
          <cell r="P356">
            <v>8.8000000000000007</v>
          </cell>
          <cell r="Q356">
            <v>120</v>
          </cell>
          <cell r="R356">
            <v>4.1E+16</v>
          </cell>
          <cell r="S356">
            <v>170000000000000</v>
          </cell>
          <cell r="T356">
            <v>16.612783856719737</v>
          </cell>
          <cell r="U356">
            <v>14.230448921378274</v>
          </cell>
          <cell r="V356">
            <v>1.17</v>
          </cell>
          <cell r="W356">
            <v>3.57</v>
          </cell>
          <cell r="X356">
            <v>0.76</v>
          </cell>
          <cell r="Y356">
            <v>20.2</v>
          </cell>
          <cell r="Z356">
            <v>5.6</v>
          </cell>
          <cell r="AA356">
            <v>0</v>
          </cell>
          <cell r="AB356">
            <v>0</v>
          </cell>
          <cell r="AC356">
            <v>1.1000000000000001</v>
          </cell>
          <cell r="AD356">
            <v>31.8</v>
          </cell>
          <cell r="AE356">
            <v>27.8</v>
          </cell>
          <cell r="AF356">
            <v>56.1</v>
          </cell>
          <cell r="AG356">
            <v>0</v>
          </cell>
          <cell r="AH356">
            <v>1.7</v>
          </cell>
          <cell r="AI356">
            <v>110</v>
          </cell>
          <cell r="AJ356">
            <v>0</v>
          </cell>
          <cell r="AK356">
            <v>0.1</v>
          </cell>
          <cell r="AL356" t="str">
            <v>○</v>
          </cell>
        </row>
        <row r="357">
          <cell r="A357">
            <v>355</v>
          </cell>
          <cell r="D357" t="str">
            <v>注入性新基板</v>
          </cell>
          <cell r="F357" t="str">
            <v>50407-1</v>
          </cell>
          <cell r="G357">
            <v>52.8</v>
          </cell>
          <cell r="H357">
            <v>52</v>
          </cell>
          <cell r="I357">
            <v>0.98</v>
          </cell>
          <cell r="J357">
            <v>160</v>
          </cell>
          <cell r="K357">
            <v>873</v>
          </cell>
          <cell r="L357">
            <v>591</v>
          </cell>
          <cell r="P357">
            <v>8.1999999999999993</v>
          </cell>
          <cell r="Q357">
            <v>118</v>
          </cell>
          <cell r="R357">
            <v>4.2E+16</v>
          </cell>
          <cell r="S357">
            <v>150000000000000</v>
          </cell>
          <cell r="T357">
            <v>16.623249290397901</v>
          </cell>
          <cell r="U357">
            <v>14.176091259055681</v>
          </cell>
          <cell r="V357">
            <v>1.1599999999999999</v>
          </cell>
          <cell r="W357">
            <v>3.7</v>
          </cell>
          <cell r="X357">
            <v>0.76</v>
          </cell>
          <cell r="Y357">
            <v>20.5</v>
          </cell>
          <cell r="Z357">
            <v>5.3</v>
          </cell>
          <cell r="AA357">
            <v>0</v>
          </cell>
          <cell r="AB357">
            <v>0.01</v>
          </cell>
          <cell r="AC357">
            <v>1.1399999999999999</v>
          </cell>
          <cell r="AD357">
            <v>32.6</v>
          </cell>
          <cell r="AE357">
            <v>27</v>
          </cell>
          <cell r="AF357">
            <v>56</v>
          </cell>
          <cell r="AG357">
            <v>1</v>
          </cell>
          <cell r="AH357">
            <v>1.7</v>
          </cell>
          <cell r="AI357">
            <v>60</v>
          </cell>
          <cell r="AJ357">
            <v>10</v>
          </cell>
          <cell r="AK357">
            <v>0.1</v>
          </cell>
          <cell r="AL357" t="str">
            <v>○</v>
          </cell>
        </row>
        <row r="358">
          <cell r="A358">
            <v>356</v>
          </cell>
          <cell r="D358" t="str">
            <v>注入性新基板</v>
          </cell>
          <cell r="F358" t="str">
            <v>50407-2</v>
          </cell>
          <cell r="G358">
            <v>53.6</v>
          </cell>
          <cell r="H358">
            <v>52</v>
          </cell>
          <cell r="I358">
            <v>0.97</v>
          </cell>
          <cell r="J358">
            <v>159</v>
          </cell>
          <cell r="K358">
            <v>927</v>
          </cell>
          <cell r="L358">
            <v>639</v>
          </cell>
          <cell r="M358">
            <v>75</v>
          </cell>
          <cell r="N358">
            <v>31</v>
          </cell>
          <cell r="O358">
            <v>121</v>
          </cell>
          <cell r="P358">
            <v>8</v>
          </cell>
          <cell r="Q358">
            <v>111</v>
          </cell>
          <cell r="R358">
            <v>3.7E+16</v>
          </cell>
          <cell r="S358">
            <v>100000000000000</v>
          </cell>
          <cell r="T358">
            <v>16.568201724066995</v>
          </cell>
          <cell r="U358">
            <v>14</v>
          </cell>
          <cell r="V358">
            <v>1.17</v>
          </cell>
          <cell r="W358">
            <v>3.74</v>
          </cell>
          <cell r="X358">
            <v>0.74</v>
          </cell>
          <cell r="Y358">
            <v>19.7</v>
          </cell>
          <cell r="Z358">
            <v>5.6</v>
          </cell>
          <cell r="AA358">
            <v>0</v>
          </cell>
          <cell r="AB358">
            <v>0</v>
          </cell>
          <cell r="AC358">
            <v>1.27</v>
          </cell>
          <cell r="AD358">
            <v>32.9</v>
          </cell>
          <cell r="AE358">
            <v>28.2</v>
          </cell>
          <cell r="AF358">
            <v>56</v>
          </cell>
          <cell r="AG358">
            <v>0</v>
          </cell>
          <cell r="AH358">
            <v>1.7</v>
          </cell>
          <cell r="AI358">
            <v>90</v>
          </cell>
          <cell r="AJ358">
            <v>10</v>
          </cell>
          <cell r="AK358">
            <v>0.1</v>
          </cell>
          <cell r="AL358" t="str">
            <v>○</v>
          </cell>
        </row>
        <row r="359">
          <cell r="A359">
            <v>357</v>
          </cell>
          <cell r="D359" t="str">
            <v>注入性新基板</v>
          </cell>
          <cell r="F359" t="str">
            <v>50407-3</v>
          </cell>
          <cell r="G359">
            <v>54.2</v>
          </cell>
          <cell r="H359">
            <v>54</v>
          </cell>
          <cell r="I359">
            <v>0.99</v>
          </cell>
          <cell r="J359">
            <v>159</v>
          </cell>
          <cell r="K359">
            <v>925</v>
          </cell>
          <cell r="L359">
            <v>587</v>
          </cell>
          <cell r="P359">
            <v>8.3000000000000007</v>
          </cell>
          <cell r="Q359">
            <v>121</v>
          </cell>
          <cell r="R359">
            <v>3E+16</v>
          </cell>
          <cell r="S359">
            <v>100000000000000</v>
          </cell>
          <cell r="T359">
            <v>16.477121254719663</v>
          </cell>
          <cell r="U359">
            <v>14</v>
          </cell>
          <cell r="V359">
            <v>1.18</v>
          </cell>
          <cell r="W359">
            <v>3.7</v>
          </cell>
          <cell r="X359">
            <v>0.86</v>
          </cell>
          <cell r="Y359">
            <v>18.8</v>
          </cell>
          <cell r="Z359">
            <v>5.6</v>
          </cell>
          <cell r="AA359">
            <v>0</v>
          </cell>
          <cell r="AB359">
            <v>0.01</v>
          </cell>
          <cell r="AC359">
            <v>1.2</v>
          </cell>
          <cell r="AD359">
            <v>33.200000000000003</v>
          </cell>
          <cell r="AE359">
            <v>27.4</v>
          </cell>
          <cell r="AF359">
            <v>56</v>
          </cell>
          <cell r="AG359">
            <v>1</v>
          </cell>
          <cell r="AH359">
            <v>1.7</v>
          </cell>
          <cell r="AI359">
            <v>120</v>
          </cell>
          <cell r="AJ359">
            <v>10</v>
          </cell>
          <cell r="AK359">
            <v>0.1</v>
          </cell>
          <cell r="AL359" t="str">
            <v>○</v>
          </cell>
        </row>
        <row r="360">
          <cell r="A360">
            <v>358</v>
          </cell>
          <cell r="D360" t="str">
            <v>注入性新基板</v>
          </cell>
          <cell r="F360" t="str">
            <v>50408-1</v>
          </cell>
          <cell r="G360">
            <v>53.2</v>
          </cell>
          <cell r="H360">
            <v>52</v>
          </cell>
          <cell r="I360">
            <v>0.97</v>
          </cell>
          <cell r="J360">
            <v>160</v>
          </cell>
          <cell r="K360">
            <v>865</v>
          </cell>
          <cell r="L360">
            <v>566</v>
          </cell>
          <cell r="M360">
            <v>76</v>
          </cell>
          <cell r="N360">
            <v>31</v>
          </cell>
          <cell r="O360">
            <v>119</v>
          </cell>
          <cell r="P360">
            <v>8.4</v>
          </cell>
          <cell r="Q360">
            <v>115</v>
          </cell>
          <cell r="R360">
            <v>4.4E+16</v>
          </cell>
          <cell r="S360">
            <v>160000000000000</v>
          </cell>
          <cell r="T360">
            <v>16.643452676486188</v>
          </cell>
          <cell r="U360">
            <v>14.204119982655925</v>
          </cell>
          <cell r="V360">
            <v>1.1499999999999999</v>
          </cell>
          <cell r="W360">
            <v>3.73</v>
          </cell>
          <cell r="X360">
            <v>0.76</v>
          </cell>
          <cell r="Y360">
            <v>19.5</v>
          </cell>
          <cell r="Z360">
            <v>5.5</v>
          </cell>
          <cell r="AA360">
            <v>0</v>
          </cell>
          <cell r="AB360">
            <v>0</v>
          </cell>
          <cell r="AC360">
            <v>1.21</v>
          </cell>
          <cell r="AD360">
            <v>33.200000000000003</v>
          </cell>
          <cell r="AE360">
            <v>28.2</v>
          </cell>
          <cell r="AF360">
            <v>56.1</v>
          </cell>
          <cell r="AG360">
            <v>0</v>
          </cell>
          <cell r="AH360">
            <v>1.7</v>
          </cell>
          <cell r="AI360">
            <v>70</v>
          </cell>
          <cell r="AJ360">
            <v>0</v>
          </cell>
          <cell r="AK360">
            <v>0.1</v>
          </cell>
          <cell r="AL360" t="str">
            <v>○</v>
          </cell>
        </row>
        <row r="361">
          <cell r="A361">
            <v>359</v>
          </cell>
          <cell r="D361" t="str">
            <v>注入性新基板</v>
          </cell>
          <cell r="F361" t="str">
            <v>50408-2</v>
          </cell>
          <cell r="G361">
            <v>52.6</v>
          </cell>
          <cell r="H361">
            <v>50</v>
          </cell>
          <cell r="I361">
            <v>0.95</v>
          </cell>
          <cell r="J361">
            <v>161</v>
          </cell>
          <cell r="K361">
            <v>875</v>
          </cell>
          <cell r="L361">
            <v>611</v>
          </cell>
          <cell r="M361">
            <v>75</v>
          </cell>
          <cell r="N361">
            <v>31</v>
          </cell>
          <cell r="O361">
            <v>123</v>
          </cell>
          <cell r="P361">
            <v>8.6</v>
          </cell>
          <cell r="Q361">
            <v>117</v>
          </cell>
          <cell r="R361">
            <v>3.8E+16</v>
          </cell>
          <cell r="S361">
            <v>170000000000000</v>
          </cell>
          <cell r="T361">
            <v>16.57978359661681</v>
          </cell>
          <cell r="U361">
            <v>14.230448921378274</v>
          </cell>
          <cell r="V361">
            <v>1.17</v>
          </cell>
          <cell r="W361">
            <v>3.69</v>
          </cell>
          <cell r="X361">
            <v>0.82</v>
          </cell>
          <cell r="Y361">
            <v>20.399999999999999</v>
          </cell>
          <cell r="Z361">
            <v>5.6</v>
          </cell>
          <cell r="AA361">
            <v>0</v>
          </cell>
          <cell r="AB361">
            <v>0</v>
          </cell>
          <cell r="AC361">
            <v>1.26</v>
          </cell>
          <cell r="AD361">
            <v>33.6</v>
          </cell>
          <cell r="AE361">
            <v>27.7</v>
          </cell>
          <cell r="AF361">
            <v>56</v>
          </cell>
          <cell r="AG361">
            <v>0</v>
          </cell>
          <cell r="AH361">
            <v>1.7</v>
          </cell>
          <cell r="AI361">
            <v>70</v>
          </cell>
          <cell r="AJ361">
            <v>20</v>
          </cell>
          <cell r="AK361">
            <v>0.1</v>
          </cell>
          <cell r="AL361" t="str">
            <v>○</v>
          </cell>
        </row>
        <row r="362">
          <cell r="A362">
            <v>360</v>
          </cell>
          <cell r="D362" t="str">
            <v>注入性新基板</v>
          </cell>
          <cell r="F362" t="str">
            <v>50408-3</v>
          </cell>
          <cell r="G362">
            <v>54.4</v>
          </cell>
          <cell r="H362">
            <v>52</v>
          </cell>
          <cell r="I362">
            <v>0.95</v>
          </cell>
          <cell r="J362">
            <v>161</v>
          </cell>
          <cell r="K362">
            <v>961</v>
          </cell>
          <cell r="L362">
            <v>589</v>
          </cell>
          <cell r="M362">
            <v>75</v>
          </cell>
          <cell r="N362">
            <v>31</v>
          </cell>
          <cell r="O362">
            <v>116</v>
          </cell>
          <cell r="P362">
            <v>8.1</v>
          </cell>
          <cell r="Q362">
            <v>114</v>
          </cell>
          <cell r="R362">
            <v>3.2E+16</v>
          </cell>
          <cell r="S362">
            <v>170000000000000</v>
          </cell>
          <cell r="T362">
            <v>16.505149978319906</v>
          </cell>
          <cell r="U362">
            <v>14.230448921378274</v>
          </cell>
          <cell r="V362">
            <v>1.18</v>
          </cell>
          <cell r="W362">
            <v>3.66</v>
          </cell>
          <cell r="X362">
            <v>0.81</v>
          </cell>
          <cell r="Y362">
            <v>18.8</v>
          </cell>
          <cell r="Z362">
            <v>5.6</v>
          </cell>
          <cell r="AA362">
            <v>0</v>
          </cell>
          <cell r="AB362">
            <v>0</v>
          </cell>
          <cell r="AC362">
            <v>1.07</v>
          </cell>
          <cell r="AD362">
            <v>32.5</v>
          </cell>
          <cell r="AE362">
            <v>27.6</v>
          </cell>
          <cell r="AF362">
            <v>56</v>
          </cell>
          <cell r="AG362">
            <v>0</v>
          </cell>
          <cell r="AH362">
            <v>1.7</v>
          </cell>
          <cell r="AI362">
            <v>110</v>
          </cell>
          <cell r="AJ362">
            <v>20</v>
          </cell>
          <cell r="AK362">
            <v>0.1</v>
          </cell>
          <cell r="AL362" t="str">
            <v>○</v>
          </cell>
        </row>
        <row r="363">
          <cell r="A363">
            <v>361</v>
          </cell>
          <cell r="D363" t="str">
            <v>注入性新基板</v>
          </cell>
          <cell r="F363" t="str">
            <v>50409-1</v>
          </cell>
          <cell r="G363">
            <v>54.6</v>
          </cell>
          <cell r="H363">
            <v>52</v>
          </cell>
          <cell r="I363">
            <v>0.95</v>
          </cell>
          <cell r="J363">
            <v>159</v>
          </cell>
          <cell r="K363">
            <v>856</v>
          </cell>
          <cell r="L363">
            <v>560</v>
          </cell>
          <cell r="M363">
            <v>76</v>
          </cell>
          <cell r="N363">
            <v>32</v>
          </cell>
          <cell r="O363">
            <v>120</v>
          </cell>
          <cell r="P363">
            <v>8.4</v>
          </cell>
          <cell r="Q363">
            <v>119</v>
          </cell>
          <cell r="R363">
            <v>1.1E+17</v>
          </cell>
          <cell r="S363">
            <v>170000000000000</v>
          </cell>
          <cell r="T363">
            <v>17.041392685158225</v>
          </cell>
          <cell r="U363">
            <v>14.230448921378274</v>
          </cell>
          <cell r="V363">
            <v>1.1599999999999999</v>
          </cell>
          <cell r="W363">
            <v>3.73</v>
          </cell>
          <cell r="X363">
            <v>0.81</v>
          </cell>
          <cell r="Y363">
            <v>20.2</v>
          </cell>
          <cell r="Z363">
            <v>5.4</v>
          </cell>
          <cell r="AA363">
            <v>0</v>
          </cell>
          <cell r="AB363">
            <v>0</v>
          </cell>
          <cell r="AC363">
            <v>1.0900000000000001</v>
          </cell>
          <cell r="AD363">
            <v>32.9</v>
          </cell>
          <cell r="AE363">
            <v>27.7</v>
          </cell>
          <cell r="AF363">
            <v>56</v>
          </cell>
          <cell r="AG363">
            <v>0</v>
          </cell>
          <cell r="AH363">
            <v>1.7</v>
          </cell>
          <cell r="AI363">
            <v>60</v>
          </cell>
          <cell r="AJ363">
            <v>10</v>
          </cell>
          <cell r="AK363">
            <v>0.1</v>
          </cell>
          <cell r="AL363" t="str">
            <v>○</v>
          </cell>
        </row>
        <row r="364">
          <cell r="A364">
            <v>362</v>
          </cell>
          <cell r="D364" t="str">
            <v>注入性新基板</v>
          </cell>
          <cell r="F364" t="str">
            <v>50409-2</v>
          </cell>
          <cell r="G364">
            <v>51.8</v>
          </cell>
          <cell r="H364">
            <v>50</v>
          </cell>
          <cell r="I364">
            <v>0.96</v>
          </cell>
          <cell r="J364">
            <v>159</v>
          </cell>
          <cell r="K364">
            <v>935</v>
          </cell>
          <cell r="L364">
            <v>627</v>
          </cell>
          <cell r="M364">
            <v>77</v>
          </cell>
          <cell r="N364">
            <v>30</v>
          </cell>
          <cell r="O364">
            <v>117</v>
          </cell>
          <cell r="P364">
            <v>8.5</v>
          </cell>
          <cell r="Q364">
            <v>121</v>
          </cell>
          <cell r="R364">
            <v>5E+16</v>
          </cell>
          <cell r="S364">
            <v>160000000000000</v>
          </cell>
          <cell r="T364">
            <v>16.698970004336019</v>
          </cell>
          <cell r="U364">
            <v>14.204119982655925</v>
          </cell>
          <cell r="V364">
            <v>1.1399999999999999</v>
          </cell>
          <cell r="W364">
            <v>3.71</v>
          </cell>
          <cell r="X364">
            <v>0.86</v>
          </cell>
          <cell r="Y364">
            <v>18.3</v>
          </cell>
          <cell r="Z364">
            <v>5.4</v>
          </cell>
          <cell r="AA364">
            <v>0</v>
          </cell>
          <cell r="AB364">
            <v>0</v>
          </cell>
          <cell r="AC364">
            <v>1.03</v>
          </cell>
          <cell r="AD364">
            <v>32.700000000000003</v>
          </cell>
          <cell r="AE364">
            <v>27.5</v>
          </cell>
          <cell r="AF364">
            <v>56</v>
          </cell>
          <cell r="AG364">
            <v>2</v>
          </cell>
          <cell r="AH364">
            <v>1.7</v>
          </cell>
          <cell r="AI364">
            <v>80</v>
          </cell>
          <cell r="AJ364">
            <v>10</v>
          </cell>
          <cell r="AK364">
            <v>0.1</v>
          </cell>
          <cell r="AL364" t="str">
            <v>○</v>
          </cell>
        </row>
        <row r="365">
          <cell r="A365">
            <v>363</v>
          </cell>
          <cell r="D365" t="str">
            <v>注入性新基板</v>
          </cell>
          <cell r="F365" t="str">
            <v>50409-3</v>
          </cell>
          <cell r="G365">
            <v>53.6</v>
          </cell>
          <cell r="H365">
            <v>50</v>
          </cell>
          <cell r="I365">
            <v>0.93</v>
          </cell>
          <cell r="J365">
            <v>161</v>
          </cell>
          <cell r="K365">
            <v>864</v>
          </cell>
          <cell r="L365">
            <v>625</v>
          </cell>
          <cell r="M365">
            <v>74</v>
          </cell>
          <cell r="N365">
            <v>31</v>
          </cell>
          <cell r="O365">
            <v>120</v>
          </cell>
          <cell r="P365">
            <v>8.4</v>
          </cell>
          <cell r="Q365">
            <v>120</v>
          </cell>
          <cell r="R365">
            <v>7.1E+16</v>
          </cell>
          <cell r="S365">
            <v>160000000000000</v>
          </cell>
          <cell r="T365">
            <v>16.851258348719075</v>
          </cell>
          <cell r="U365">
            <v>14.204119982655925</v>
          </cell>
          <cell r="V365">
            <v>1.1399999999999999</v>
          </cell>
          <cell r="W365">
            <v>3.69</v>
          </cell>
          <cell r="X365">
            <v>0.81</v>
          </cell>
          <cell r="Y365">
            <v>20.100000000000001</v>
          </cell>
          <cell r="Z365">
            <v>5.4</v>
          </cell>
          <cell r="AA365">
            <v>0</v>
          </cell>
          <cell r="AB365">
            <v>0</v>
          </cell>
          <cell r="AC365">
            <v>1.1299999999999999</v>
          </cell>
          <cell r="AD365">
            <v>33.700000000000003</v>
          </cell>
          <cell r="AE365">
            <v>27.4</v>
          </cell>
          <cell r="AF365">
            <v>56</v>
          </cell>
          <cell r="AG365">
            <v>1</v>
          </cell>
          <cell r="AH365">
            <v>1.7</v>
          </cell>
          <cell r="AI365">
            <v>100</v>
          </cell>
          <cell r="AJ365">
            <v>0</v>
          </cell>
          <cell r="AK365">
            <v>0.1</v>
          </cell>
          <cell r="AL365" t="str">
            <v>○</v>
          </cell>
        </row>
        <row r="366">
          <cell r="A366">
            <v>364</v>
          </cell>
          <cell r="D366" t="str">
            <v>注入性新基板</v>
          </cell>
          <cell r="F366" t="str">
            <v>50410-1</v>
          </cell>
          <cell r="G366">
            <v>52</v>
          </cell>
          <cell r="H366">
            <v>50</v>
          </cell>
          <cell r="I366">
            <v>0.96</v>
          </cell>
          <cell r="J366">
            <v>160</v>
          </cell>
          <cell r="K366">
            <v>736</v>
          </cell>
          <cell r="L366">
            <v>440</v>
          </cell>
          <cell r="M366">
            <v>72</v>
          </cell>
          <cell r="N366">
            <v>31</v>
          </cell>
          <cell r="O366">
            <v>121</v>
          </cell>
          <cell r="P366">
            <v>8.1999999999999993</v>
          </cell>
          <cell r="Q366">
            <v>111</v>
          </cell>
          <cell r="R366">
            <v>3.6E+16</v>
          </cell>
          <cell r="S366">
            <v>160000000000000</v>
          </cell>
          <cell r="T366">
            <v>16.556302500767288</v>
          </cell>
          <cell r="U366">
            <v>14.204119982655925</v>
          </cell>
          <cell r="V366">
            <v>1.1499999999999999</v>
          </cell>
          <cell r="W366">
            <v>3.72</v>
          </cell>
          <cell r="X366">
            <v>0.86</v>
          </cell>
          <cell r="Y366">
            <v>20.100000000000001</v>
          </cell>
          <cell r="Z366">
            <v>5.6</v>
          </cell>
          <cell r="AA366">
            <v>0.01</v>
          </cell>
          <cell r="AB366">
            <v>0</v>
          </cell>
          <cell r="AC366">
            <v>1.1299999999999999</v>
          </cell>
          <cell r="AD366">
            <v>32</v>
          </cell>
          <cell r="AE366">
            <v>26.8</v>
          </cell>
          <cell r="AF366">
            <v>56</v>
          </cell>
          <cell r="AG366">
            <v>0</v>
          </cell>
          <cell r="AH366">
            <v>1.7</v>
          </cell>
          <cell r="AI366">
            <v>230</v>
          </cell>
          <cell r="AJ366">
            <v>0</v>
          </cell>
          <cell r="AK366">
            <v>0.1</v>
          </cell>
          <cell r="AL366" t="str">
            <v>○</v>
          </cell>
          <cell r="AM366" t="str">
            <v>○</v>
          </cell>
        </row>
        <row r="367">
          <cell r="A367">
            <v>365</v>
          </cell>
          <cell r="D367" t="str">
            <v>注入性新基板</v>
          </cell>
          <cell r="F367" t="str">
            <v>50411-1</v>
          </cell>
          <cell r="G367">
            <v>52.6</v>
          </cell>
          <cell r="H367">
            <v>50</v>
          </cell>
          <cell r="I367">
            <v>0.95</v>
          </cell>
          <cell r="J367">
            <v>161</v>
          </cell>
          <cell r="K367">
            <v>758</v>
          </cell>
          <cell r="L367">
            <v>496</v>
          </cell>
          <cell r="M367">
            <v>78</v>
          </cell>
          <cell r="N367">
            <v>33</v>
          </cell>
          <cell r="O367">
            <v>122</v>
          </cell>
          <cell r="P367">
            <v>8.4</v>
          </cell>
          <cell r="Q367">
            <v>112</v>
          </cell>
          <cell r="R367">
            <v>3.1E+16</v>
          </cell>
          <cell r="S367">
            <v>140000000000000</v>
          </cell>
          <cell r="T367">
            <v>16.491361693834271</v>
          </cell>
          <cell r="U367">
            <v>14.146128035678238</v>
          </cell>
          <cell r="V367">
            <v>1.1499999999999999</v>
          </cell>
          <cell r="W367">
            <v>3.75</v>
          </cell>
          <cell r="X367">
            <v>0.8</v>
          </cell>
          <cell r="Y367">
            <v>21.6</v>
          </cell>
          <cell r="Z367">
            <v>5.7</v>
          </cell>
          <cell r="AA367">
            <v>0.01</v>
          </cell>
          <cell r="AB367">
            <v>0</v>
          </cell>
          <cell r="AC367">
            <v>1.33</v>
          </cell>
          <cell r="AD367">
            <v>31.3</v>
          </cell>
          <cell r="AE367">
            <v>27.5</v>
          </cell>
          <cell r="AF367">
            <v>56.1</v>
          </cell>
          <cell r="AG367">
            <v>0</v>
          </cell>
          <cell r="AH367">
            <v>1.7</v>
          </cell>
          <cell r="AI367">
            <v>240</v>
          </cell>
          <cell r="AJ367">
            <v>10</v>
          </cell>
          <cell r="AK367">
            <v>0.1</v>
          </cell>
          <cell r="AL367" t="str">
            <v>○</v>
          </cell>
        </row>
        <row r="368">
          <cell r="A368">
            <v>366</v>
          </cell>
          <cell r="D368" t="str">
            <v>注入性新基板</v>
          </cell>
          <cell r="F368" t="str">
            <v>50411-2</v>
          </cell>
          <cell r="G368">
            <v>52.2</v>
          </cell>
          <cell r="H368">
            <v>50</v>
          </cell>
          <cell r="I368">
            <v>0.95</v>
          </cell>
          <cell r="J368">
            <v>159</v>
          </cell>
          <cell r="K368">
            <v>811</v>
          </cell>
          <cell r="L368">
            <v>508</v>
          </cell>
          <cell r="M368">
            <v>75</v>
          </cell>
          <cell r="N368">
            <v>32</v>
          </cell>
          <cell r="O368">
            <v>118</v>
          </cell>
          <cell r="P368">
            <v>8.5</v>
          </cell>
          <cell r="Q368">
            <v>119</v>
          </cell>
          <cell r="R368">
            <v>4.6E+16</v>
          </cell>
          <cell r="S368">
            <v>170000000000000</v>
          </cell>
          <cell r="T368">
            <v>16.662757831681574</v>
          </cell>
          <cell r="U368">
            <v>14.230448921378274</v>
          </cell>
          <cell r="V368">
            <v>1.1599999999999999</v>
          </cell>
          <cell r="W368">
            <v>3.72</v>
          </cell>
          <cell r="X368">
            <v>0.8</v>
          </cell>
          <cell r="Y368">
            <v>19.600000000000001</v>
          </cell>
          <cell r="Z368">
            <v>5.6</v>
          </cell>
          <cell r="AA368">
            <v>0.01</v>
          </cell>
          <cell r="AB368">
            <v>0</v>
          </cell>
          <cell r="AC368">
            <v>1.19</v>
          </cell>
          <cell r="AD368">
            <v>31.2</v>
          </cell>
          <cell r="AE368">
            <v>27.2</v>
          </cell>
          <cell r="AF368">
            <v>56</v>
          </cell>
          <cell r="AG368">
            <v>0</v>
          </cell>
          <cell r="AH368">
            <v>1.7</v>
          </cell>
          <cell r="AI368">
            <v>290</v>
          </cell>
          <cell r="AJ368">
            <v>20</v>
          </cell>
          <cell r="AK368">
            <v>0.1</v>
          </cell>
          <cell r="AL368" t="str">
            <v>○</v>
          </cell>
        </row>
        <row r="369">
          <cell r="A369">
            <v>367</v>
          </cell>
          <cell r="D369" t="str">
            <v>注入性新基板</v>
          </cell>
          <cell r="F369" t="str">
            <v>50411-3</v>
          </cell>
          <cell r="G369">
            <v>52.4</v>
          </cell>
          <cell r="H369">
            <v>50</v>
          </cell>
          <cell r="I369">
            <v>0.95</v>
          </cell>
          <cell r="J369">
            <v>158</v>
          </cell>
          <cell r="K369">
            <v>752</v>
          </cell>
          <cell r="L369">
            <v>501</v>
          </cell>
          <cell r="M369">
            <v>78</v>
          </cell>
          <cell r="N369">
            <v>32</v>
          </cell>
          <cell r="O369">
            <v>125</v>
          </cell>
          <cell r="P369">
            <v>7.9</v>
          </cell>
          <cell r="Q369">
            <v>114</v>
          </cell>
          <cell r="R369">
            <v>3.5E+16</v>
          </cell>
          <cell r="S369">
            <v>170000000000000</v>
          </cell>
          <cell r="T369">
            <v>16.544068044350276</v>
          </cell>
          <cell r="U369">
            <v>14.230448921378274</v>
          </cell>
          <cell r="V369">
            <v>1.1499999999999999</v>
          </cell>
          <cell r="W369">
            <v>3.79</v>
          </cell>
          <cell r="X369">
            <v>0.79</v>
          </cell>
          <cell r="Y369">
            <v>18.3</v>
          </cell>
          <cell r="Z369">
            <v>5.4</v>
          </cell>
          <cell r="AA369">
            <v>0.01</v>
          </cell>
          <cell r="AB369">
            <v>0.01</v>
          </cell>
          <cell r="AC369">
            <v>1.07</v>
          </cell>
          <cell r="AD369">
            <v>31.6</v>
          </cell>
          <cell r="AE369">
            <v>27</v>
          </cell>
          <cell r="AF369">
            <v>56.1</v>
          </cell>
          <cell r="AG369">
            <v>0</v>
          </cell>
          <cell r="AH369">
            <v>1.7</v>
          </cell>
          <cell r="AI369">
            <v>40</v>
          </cell>
          <cell r="AJ369">
            <v>0</v>
          </cell>
          <cell r="AK369">
            <v>0.1</v>
          </cell>
          <cell r="AL369" t="str">
            <v>○</v>
          </cell>
        </row>
        <row r="370">
          <cell r="A370">
            <v>368</v>
          </cell>
          <cell r="D370" t="str">
            <v>注入性新基板</v>
          </cell>
          <cell r="F370" t="str">
            <v>50412-1</v>
          </cell>
          <cell r="G370">
            <v>56</v>
          </cell>
          <cell r="H370">
            <v>54</v>
          </cell>
          <cell r="I370">
            <v>0.96</v>
          </cell>
          <cell r="J370">
            <v>159</v>
          </cell>
          <cell r="K370">
            <v>675</v>
          </cell>
          <cell r="L370">
            <v>458</v>
          </cell>
          <cell r="M370">
            <v>83</v>
          </cell>
          <cell r="N370">
            <v>29</v>
          </cell>
          <cell r="O370">
            <v>122</v>
          </cell>
          <cell r="P370">
            <v>8.1999999999999993</v>
          </cell>
          <cell r="Q370">
            <v>111</v>
          </cell>
          <cell r="R370">
            <v>6E+16</v>
          </cell>
          <cell r="S370">
            <v>180000000000000</v>
          </cell>
          <cell r="T370">
            <v>16.778151250383644</v>
          </cell>
          <cell r="U370">
            <v>14.255272505103306</v>
          </cell>
          <cell r="V370">
            <v>1.18</v>
          </cell>
          <cell r="W370">
            <v>3.68</v>
          </cell>
          <cell r="X370">
            <v>0.76</v>
          </cell>
          <cell r="Y370">
            <v>20.399999999999999</v>
          </cell>
          <cell r="Z370">
            <v>5.5</v>
          </cell>
          <cell r="AA370">
            <v>0.01</v>
          </cell>
          <cell r="AB370">
            <v>0.01</v>
          </cell>
          <cell r="AC370">
            <v>1.2</v>
          </cell>
          <cell r="AD370">
            <v>31.1</v>
          </cell>
          <cell r="AE370">
            <v>27</v>
          </cell>
          <cell r="AF370">
            <v>56</v>
          </cell>
          <cell r="AG370">
            <v>0</v>
          </cell>
          <cell r="AH370">
            <v>1.7</v>
          </cell>
          <cell r="AI370">
            <v>120</v>
          </cell>
          <cell r="AJ370">
            <v>0</v>
          </cell>
          <cell r="AK370">
            <v>0.1</v>
          </cell>
          <cell r="AL370" t="str">
            <v>○</v>
          </cell>
        </row>
        <row r="371">
          <cell r="A371">
            <v>369</v>
          </cell>
          <cell r="D371" t="str">
            <v>注入性新基板</v>
          </cell>
          <cell r="F371" t="str">
            <v>50412-2</v>
          </cell>
          <cell r="G371">
            <v>50.6</v>
          </cell>
          <cell r="H371">
            <v>48</v>
          </cell>
          <cell r="I371">
            <v>0.94</v>
          </cell>
          <cell r="J371">
            <v>162</v>
          </cell>
          <cell r="K371">
            <v>815</v>
          </cell>
          <cell r="L371">
            <v>496</v>
          </cell>
          <cell r="M371">
            <v>74</v>
          </cell>
          <cell r="N371">
            <v>31</v>
          </cell>
          <cell r="O371">
            <v>117</v>
          </cell>
          <cell r="P371">
            <v>8.5</v>
          </cell>
          <cell r="Q371">
            <v>122</v>
          </cell>
          <cell r="R371">
            <v>1.8E+16</v>
          </cell>
          <cell r="S371">
            <v>160000000000000</v>
          </cell>
          <cell r="T371">
            <v>16.255272505103306</v>
          </cell>
          <cell r="U371">
            <v>14.204119982655925</v>
          </cell>
          <cell r="V371">
            <v>1.1599999999999999</v>
          </cell>
          <cell r="W371">
            <v>3.69</v>
          </cell>
          <cell r="X371">
            <v>0.8</v>
          </cell>
          <cell r="Y371">
            <v>20.100000000000001</v>
          </cell>
          <cell r="Z371">
            <v>5.6</v>
          </cell>
          <cell r="AA371">
            <v>0.01</v>
          </cell>
          <cell r="AB371">
            <v>0.01</v>
          </cell>
          <cell r="AC371">
            <v>1.1200000000000001</v>
          </cell>
          <cell r="AD371">
            <v>33</v>
          </cell>
          <cell r="AE371">
            <v>27.7</v>
          </cell>
          <cell r="AF371">
            <v>56</v>
          </cell>
          <cell r="AG371">
            <v>0</v>
          </cell>
          <cell r="AH371">
            <v>1.7</v>
          </cell>
          <cell r="AI371">
            <v>130</v>
          </cell>
          <cell r="AJ371">
            <v>0</v>
          </cell>
          <cell r="AK371">
            <v>0.1</v>
          </cell>
          <cell r="AL371" t="str">
            <v>○</v>
          </cell>
        </row>
        <row r="372">
          <cell r="A372">
            <v>370</v>
          </cell>
          <cell r="D372" t="str">
            <v>注入性新基板</v>
          </cell>
          <cell r="F372" t="str">
            <v>50412-3</v>
          </cell>
          <cell r="G372">
            <v>54.8</v>
          </cell>
          <cell r="H372">
            <v>52</v>
          </cell>
          <cell r="I372">
            <v>0.94</v>
          </cell>
          <cell r="J372">
            <v>161</v>
          </cell>
          <cell r="K372">
            <v>654</v>
          </cell>
          <cell r="L372">
            <v>456</v>
          </cell>
          <cell r="M372">
            <v>75</v>
          </cell>
          <cell r="N372">
            <v>29</v>
          </cell>
          <cell r="O372">
            <v>115</v>
          </cell>
          <cell r="P372">
            <v>8.5</v>
          </cell>
          <cell r="Q372">
            <v>118</v>
          </cell>
          <cell r="R372">
            <v>3.4E+16</v>
          </cell>
          <cell r="S372">
            <v>160000000000000</v>
          </cell>
          <cell r="T372">
            <v>16.531478917042254</v>
          </cell>
          <cell r="U372">
            <v>14.204119982655925</v>
          </cell>
          <cell r="V372">
            <v>1.1599999999999999</v>
          </cell>
          <cell r="W372">
            <v>3.7</v>
          </cell>
          <cell r="X372">
            <v>0.77</v>
          </cell>
          <cell r="Y372">
            <v>20.7</v>
          </cell>
          <cell r="Z372">
            <v>5.4</v>
          </cell>
          <cell r="AA372">
            <v>0.02</v>
          </cell>
          <cell r="AB372">
            <v>0</v>
          </cell>
          <cell r="AC372">
            <v>1.1399999999999999</v>
          </cell>
          <cell r="AD372">
            <v>32.5</v>
          </cell>
          <cell r="AE372">
            <v>27</v>
          </cell>
          <cell r="AF372">
            <v>56</v>
          </cell>
          <cell r="AG372">
            <v>0</v>
          </cell>
          <cell r="AH372">
            <v>1.7</v>
          </cell>
          <cell r="AI372">
            <v>150</v>
          </cell>
          <cell r="AJ372">
            <v>0</v>
          </cell>
          <cell r="AK372">
            <v>0.1</v>
          </cell>
          <cell r="AL372" t="str">
            <v>○</v>
          </cell>
        </row>
        <row r="373">
          <cell r="A373">
            <v>371</v>
          </cell>
          <cell r="D373" t="str">
            <v>注入性新基板</v>
          </cell>
          <cell r="F373" t="str">
            <v>50412-4</v>
          </cell>
          <cell r="G373">
            <v>53</v>
          </cell>
          <cell r="H373">
            <v>50</v>
          </cell>
          <cell r="I373">
            <v>0.94</v>
          </cell>
          <cell r="J373">
            <v>156</v>
          </cell>
          <cell r="K373">
            <v>927</v>
          </cell>
          <cell r="L373">
            <v>459</v>
          </cell>
          <cell r="M373">
            <v>80</v>
          </cell>
          <cell r="N373">
            <v>32</v>
          </cell>
          <cell r="O373">
            <v>120</v>
          </cell>
          <cell r="P373">
            <v>8.4</v>
          </cell>
          <cell r="Q373">
            <v>120</v>
          </cell>
          <cell r="R373">
            <v>5.4E+16</v>
          </cell>
          <cell r="S373">
            <v>150000000000000</v>
          </cell>
          <cell r="T373">
            <v>16.732393759822969</v>
          </cell>
          <cell r="U373">
            <v>14.176091259055681</v>
          </cell>
          <cell r="V373">
            <v>1.1399999999999999</v>
          </cell>
          <cell r="W373">
            <v>3.72</v>
          </cell>
          <cell r="X373">
            <v>0.75</v>
          </cell>
          <cell r="Y373">
            <v>21.9</v>
          </cell>
          <cell r="Z373">
            <v>5.6</v>
          </cell>
          <cell r="AA373">
            <v>0.01</v>
          </cell>
          <cell r="AB373">
            <v>0.01</v>
          </cell>
          <cell r="AC373">
            <v>1.25</v>
          </cell>
          <cell r="AD373">
            <v>32.299999999999997</v>
          </cell>
          <cell r="AE373">
            <v>27.1</v>
          </cell>
          <cell r="AF373">
            <v>56</v>
          </cell>
          <cell r="AG373">
            <v>1</v>
          </cell>
          <cell r="AH373">
            <v>1.7</v>
          </cell>
          <cell r="AI373">
            <v>100</v>
          </cell>
          <cell r="AJ373">
            <v>20</v>
          </cell>
          <cell r="AK373">
            <v>0.1</v>
          </cell>
          <cell r="AL373" t="str">
            <v>○</v>
          </cell>
        </row>
        <row r="374">
          <cell r="A374">
            <v>372</v>
          </cell>
          <cell r="D374" t="str">
            <v>注入性新基板</v>
          </cell>
          <cell r="F374" t="str">
            <v>50413-1</v>
          </cell>
          <cell r="G374">
            <v>51.2</v>
          </cell>
          <cell r="H374">
            <v>48</v>
          </cell>
          <cell r="I374">
            <v>0.93</v>
          </cell>
          <cell r="J374">
            <v>158</v>
          </cell>
          <cell r="K374">
            <v>1070</v>
          </cell>
          <cell r="L374">
            <v>433</v>
          </cell>
          <cell r="M374">
            <v>79</v>
          </cell>
          <cell r="N374">
            <v>31</v>
          </cell>
          <cell r="O374">
            <v>119</v>
          </cell>
          <cell r="P374">
            <v>8.4</v>
          </cell>
          <cell r="Q374">
            <v>122</v>
          </cell>
          <cell r="R374">
            <v>3.7E+16</v>
          </cell>
          <cell r="S374">
            <v>200000000000000</v>
          </cell>
          <cell r="T374">
            <v>16.568201724066995</v>
          </cell>
          <cell r="U374">
            <v>14.301029995663981</v>
          </cell>
          <cell r="V374">
            <v>1.17</v>
          </cell>
          <cell r="W374">
            <v>3.71</v>
          </cell>
          <cell r="X374">
            <v>0.77</v>
          </cell>
          <cell r="Y374">
            <v>19.7</v>
          </cell>
          <cell r="Z374">
            <v>5.7</v>
          </cell>
          <cell r="AA374">
            <v>0</v>
          </cell>
          <cell r="AB374">
            <v>0.01</v>
          </cell>
          <cell r="AC374">
            <v>1.1299999999999999</v>
          </cell>
          <cell r="AD374">
            <v>32.6</v>
          </cell>
          <cell r="AE374">
            <v>27.3</v>
          </cell>
          <cell r="AF374">
            <v>56</v>
          </cell>
          <cell r="AG374">
            <v>0</v>
          </cell>
          <cell r="AH374">
            <v>1.7</v>
          </cell>
          <cell r="AI374">
            <v>90</v>
          </cell>
          <cell r="AJ374">
            <v>10</v>
          </cell>
          <cell r="AK374">
            <v>0.1</v>
          </cell>
          <cell r="AL374" t="str">
            <v>○</v>
          </cell>
        </row>
        <row r="375">
          <cell r="A375">
            <v>373</v>
          </cell>
          <cell r="D375" t="str">
            <v>注入性新基板</v>
          </cell>
          <cell r="F375" t="str">
            <v>50415-1</v>
          </cell>
          <cell r="G375">
            <v>50.6</v>
          </cell>
          <cell r="H375">
            <v>48</v>
          </cell>
          <cell r="I375">
            <v>0.94</v>
          </cell>
          <cell r="J375">
            <v>158</v>
          </cell>
          <cell r="K375">
            <v>763</v>
          </cell>
          <cell r="L375">
            <v>443</v>
          </cell>
          <cell r="M375">
            <v>74</v>
          </cell>
          <cell r="N375">
            <v>32</v>
          </cell>
          <cell r="O375">
            <v>117</v>
          </cell>
          <cell r="P375">
            <v>8.6</v>
          </cell>
          <cell r="Q375">
            <v>122</v>
          </cell>
          <cell r="R375">
            <v>3.9E+16</v>
          </cell>
          <cell r="S375">
            <v>110000000000000</v>
          </cell>
          <cell r="T375">
            <v>16.5910646070265</v>
          </cell>
          <cell r="U375">
            <v>14.041392685158225</v>
          </cell>
          <cell r="V375">
            <v>1.17</v>
          </cell>
          <cell r="W375">
            <v>3.76</v>
          </cell>
          <cell r="X375">
            <v>0.84</v>
          </cell>
          <cell r="Y375">
            <v>19.899999999999999</v>
          </cell>
          <cell r="Z375">
            <v>5.8</v>
          </cell>
          <cell r="AA375">
            <v>0.01</v>
          </cell>
          <cell r="AB375">
            <v>0</v>
          </cell>
          <cell r="AC375">
            <v>1.32</v>
          </cell>
          <cell r="AD375">
            <v>32.1</v>
          </cell>
          <cell r="AE375">
            <v>26.6</v>
          </cell>
          <cell r="AF375">
            <v>56.1</v>
          </cell>
          <cell r="AG375">
            <v>0</v>
          </cell>
          <cell r="AH375">
            <v>1.7</v>
          </cell>
          <cell r="AK375">
            <v>0.1</v>
          </cell>
          <cell r="AM375" t="str">
            <v>○</v>
          </cell>
        </row>
        <row r="376">
          <cell r="A376">
            <v>374</v>
          </cell>
          <cell r="D376" t="str">
            <v>注入性新基板</v>
          </cell>
          <cell r="F376" t="str">
            <v>50415-2</v>
          </cell>
          <cell r="G376">
            <v>50.2</v>
          </cell>
          <cell r="H376">
            <v>48</v>
          </cell>
          <cell r="I376">
            <v>0.95</v>
          </cell>
          <cell r="J376">
            <v>156</v>
          </cell>
          <cell r="K376">
            <v>799</v>
          </cell>
          <cell r="L376">
            <v>481</v>
          </cell>
          <cell r="M376">
            <v>77</v>
          </cell>
          <cell r="N376">
            <v>30</v>
          </cell>
          <cell r="O376">
            <v>121</v>
          </cell>
          <cell r="P376">
            <v>8.1</v>
          </cell>
          <cell r="Q376">
            <v>114</v>
          </cell>
          <cell r="R376">
            <v>5.7E+16</v>
          </cell>
          <cell r="S376">
            <v>160000000000000</v>
          </cell>
          <cell r="T376">
            <v>16.755874855672491</v>
          </cell>
          <cell r="U376">
            <v>14.204119982655925</v>
          </cell>
          <cell r="V376">
            <v>1.18</v>
          </cell>
          <cell r="W376">
            <v>3.76</v>
          </cell>
          <cell r="X376">
            <v>0.79</v>
          </cell>
          <cell r="Y376">
            <v>20.7</v>
          </cell>
          <cell r="Z376">
            <v>5.7</v>
          </cell>
          <cell r="AA376">
            <v>0.01</v>
          </cell>
          <cell r="AB376">
            <v>0</v>
          </cell>
          <cell r="AC376">
            <v>1.22</v>
          </cell>
          <cell r="AD376">
            <v>32.5</v>
          </cell>
          <cell r="AE376">
            <v>27.5</v>
          </cell>
          <cell r="AF376">
            <v>56</v>
          </cell>
          <cell r="AG376">
            <v>0</v>
          </cell>
          <cell r="AH376">
            <v>1.7</v>
          </cell>
          <cell r="AK376">
            <v>0.1</v>
          </cell>
          <cell r="AM376" t="str">
            <v>○</v>
          </cell>
        </row>
        <row r="377">
          <cell r="A377">
            <v>375</v>
          </cell>
          <cell r="B377" t="str">
            <v>熟成 48.4 48 0.96</v>
          </cell>
          <cell r="D377" t="str">
            <v>注入性新基板</v>
          </cell>
          <cell r="F377" t="str">
            <v>50415-3</v>
          </cell>
          <cell r="G377">
            <v>50</v>
          </cell>
          <cell r="H377">
            <v>48</v>
          </cell>
          <cell r="I377">
            <v>0.96</v>
          </cell>
          <cell r="J377">
            <v>157</v>
          </cell>
          <cell r="K377">
            <v>775</v>
          </cell>
          <cell r="L377">
            <v>497</v>
          </cell>
          <cell r="M377">
            <v>80</v>
          </cell>
          <cell r="N377">
            <v>29</v>
          </cell>
          <cell r="O377">
            <v>117</v>
          </cell>
          <cell r="P377">
            <v>8.1</v>
          </cell>
          <cell r="Q377">
            <v>112</v>
          </cell>
          <cell r="R377">
            <v>6.9E+16</v>
          </cell>
          <cell r="S377">
            <v>300000000000000</v>
          </cell>
          <cell r="T377">
            <v>16.838849090737256</v>
          </cell>
          <cell r="U377">
            <v>14.477121254719663</v>
          </cell>
          <cell r="V377">
            <v>1.17</v>
          </cell>
          <cell r="W377">
            <v>3.72</v>
          </cell>
          <cell r="X377">
            <v>0.83</v>
          </cell>
          <cell r="Y377">
            <v>19.8</v>
          </cell>
          <cell r="Z377">
            <v>5.6</v>
          </cell>
          <cell r="AA377">
            <v>0</v>
          </cell>
          <cell r="AB377">
            <v>0.01</v>
          </cell>
          <cell r="AC377">
            <v>1.1599999999999999</v>
          </cell>
          <cell r="AD377">
            <v>32.6</v>
          </cell>
          <cell r="AE377">
            <v>27</v>
          </cell>
          <cell r="AF377">
            <v>56</v>
          </cell>
          <cell r="AG377">
            <v>0</v>
          </cell>
          <cell r="AH377">
            <v>1.7</v>
          </cell>
          <cell r="AK377">
            <v>0.1</v>
          </cell>
          <cell r="AM377" t="str">
            <v>○</v>
          </cell>
        </row>
        <row r="378">
          <cell r="A378">
            <v>376</v>
          </cell>
          <cell r="D378" t="str">
            <v>注入性新基板</v>
          </cell>
          <cell r="F378" t="str">
            <v>50415-4</v>
          </cell>
          <cell r="G378">
            <v>53.4</v>
          </cell>
          <cell r="H378">
            <v>52</v>
          </cell>
          <cell r="I378">
            <v>0.97</v>
          </cell>
          <cell r="J378">
            <v>156</v>
          </cell>
          <cell r="K378">
            <v>1106</v>
          </cell>
          <cell r="L378">
            <v>478</v>
          </cell>
          <cell r="M378">
            <v>77</v>
          </cell>
          <cell r="N378">
            <v>29</v>
          </cell>
          <cell r="O378">
            <v>120</v>
          </cell>
          <cell r="P378">
            <v>8.3000000000000007</v>
          </cell>
          <cell r="Q378">
            <v>117</v>
          </cell>
          <cell r="R378">
            <v>3.3E+16</v>
          </cell>
          <cell r="S378">
            <v>110000000000000</v>
          </cell>
          <cell r="T378">
            <v>16.518513939877888</v>
          </cell>
          <cell r="U378">
            <v>14.041392685158225</v>
          </cell>
          <cell r="V378">
            <v>1.1200000000000001</v>
          </cell>
          <cell r="W378">
            <v>3.81</v>
          </cell>
          <cell r="X378">
            <v>0.81</v>
          </cell>
          <cell r="Y378">
            <v>21.1</v>
          </cell>
          <cell r="Z378">
            <v>5.5</v>
          </cell>
          <cell r="AA378">
            <v>0.01</v>
          </cell>
          <cell r="AB378">
            <v>0.02</v>
          </cell>
          <cell r="AC378">
            <v>1.1399999999999999</v>
          </cell>
          <cell r="AD378">
            <v>32.299999999999997</v>
          </cell>
          <cell r="AE378">
            <v>27.3</v>
          </cell>
          <cell r="AF378">
            <v>56</v>
          </cell>
          <cell r="AG378">
            <v>0</v>
          </cell>
          <cell r="AH378">
            <v>1.7</v>
          </cell>
          <cell r="AI378">
            <v>70</v>
          </cell>
          <cell r="AJ378">
            <v>0</v>
          </cell>
          <cell r="AK378">
            <v>0.1</v>
          </cell>
          <cell r="AL378" t="str">
            <v>○</v>
          </cell>
        </row>
        <row r="379">
          <cell r="A379">
            <v>377</v>
          </cell>
          <cell r="D379" t="str">
            <v>注入性新基板</v>
          </cell>
          <cell r="F379" t="str">
            <v>50418-1</v>
          </cell>
          <cell r="G379">
            <v>52</v>
          </cell>
          <cell r="H379">
            <v>50</v>
          </cell>
          <cell r="I379">
            <v>0.96</v>
          </cell>
          <cell r="J379">
            <v>156</v>
          </cell>
          <cell r="K379">
            <v>1073</v>
          </cell>
          <cell r="L379">
            <v>529</v>
          </cell>
          <cell r="M379">
            <v>76</v>
          </cell>
          <cell r="N379">
            <v>34</v>
          </cell>
          <cell r="O379">
            <v>121</v>
          </cell>
          <cell r="P379">
            <v>8.9</v>
          </cell>
          <cell r="Q379">
            <v>121</v>
          </cell>
          <cell r="R379">
            <v>3.4E+16</v>
          </cell>
          <cell r="S379">
            <v>170000000000000</v>
          </cell>
          <cell r="T379">
            <v>16.531478917042254</v>
          </cell>
          <cell r="U379">
            <v>14.230448921378274</v>
          </cell>
          <cell r="V379">
            <v>1.1599999999999999</v>
          </cell>
          <cell r="W379">
            <v>3.76</v>
          </cell>
          <cell r="X379">
            <v>0.78</v>
          </cell>
          <cell r="Y379">
            <v>20.100000000000001</v>
          </cell>
          <cell r="Z379">
            <v>5.7</v>
          </cell>
          <cell r="AA379">
            <v>0</v>
          </cell>
          <cell r="AB379">
            <v>0.02</v>
          </cell>
          <cell r="AC379">
            <v>1.1499999999999999</v>
          </cell>
          <cell r="AD379">
            <v>32.799999999999997</v>
          </cell>
          <cell r="AE379">
            <v>27</v>
          </cell>
          <cell r="AF379">
            <v>56.1</v>
          </cell>
          <cell r="AG379">
            <v>0</v>
          </cell>
          <cell r="AH379">
            <v>1.7</v>
          </cell>
          <cell r="AI379">
            <v>80</v>
          </cell>
          <cell r="AJ379">
            <v>10</v>
          </cell>
          <cell r="AK379">
            <v>0.1</v>
          </cell>
          <cell r="AL379" t="str">
            <v>○</v>
          </cell>
        </row>
        <row r="380">
          <cell r="A380">
            <v>378</v>
          </cell>
          <cell r="D380" t="str">
            <v>注入性新基板</v>
          </cell>
          <cell r="F380" t="str">
            <v>50418-2</v>
          </cell>
          <cell r="G380">
            <v>50.8</v>
          </cell>
          <cell r="H380">
            <v>48</v>
          </cell>
          <cell r="I380">
            <v>0.94</v>
          </cell>
          <cell r="J380">
            <v>155</v>
          </cell>
          <cell r="K380">
            <v>996</v>
          </cell>
          <cell r="L380">
            <v>495</v>
          </cell>
          <cell r="M380">
            <v>78</v>
          </cell>
          <cell r="N380">
            <v>28</v>
          </cell>
          <cell r="O380">
            <v>120</v>
          </cell>
          <cell r="P380">
            <v>8.1</v>
          </cell>
          <cell r="Q380">
            <v>114</v>
          </cell>
          <cell r="R380">
            <v>4.1E+16</v>
          </cell>
          <cell r="S380">
            <v>200000000000000</v>
          </cell>
          <cell r="T380">
            <v>16.612783856719737</v>
          </cell>
          <cell r="U380">
            <v>14.301029995663981</v>
          </cell>
          <cell r="V380">
            <v>1.1399999999999999</v>
          </cell>
          <cell r="W380">
            <v>3.7</v>
          </cell>
          <cell r="X380">
            <v>0.78</v>
          </cell>
          <cell r="Y380">
            <v>21.3</v>
          </cell>
          <cell r="Z380">
            <v>5.7</v>
          </cell>
          <cell r="AA380">
            <v>0</v>
          </cell>
          <cell r="AB380">
            <v>0.02</v>
          </cell>
          <cell r="AC380">
            <v>1.27</v>
          </cell>
          <cell r="AD380">
            <v>34</v>
          </cell>
          <cell r="AE380">
            <v>26.8</v>
          </cell>
          <cell r="AF380">
            <v>56</v>
          </cell>
          <cell r="AG380">
            <v>0</v>
          </cell>
          <cell r="AH380">
            <v>1.7</v>
          </cell>
          <cell r="AI380">
            <v>80</v>
          </cell>
          <cell r="AJ380">
            <v>10</v>
          </cell>
          <cell r="AK380">
            <v>0.1</v>
          </cell>
          <cell r="AL380" t="str">
            <v>○</v>
          </cell>
        </row>
        <row r="381">
          <cell r="A381">
            <v>379</v>
          </cell>
          <cell r="D381" t="str">
            <v>注入性新基板</v>
          </cell>
          <cell r="F381" t="str">
            <v>50418-3</v>
          </cell>
          <cell r="G381">
            <v>52.6</v>
          </cell>
          <cell r="H381">
            <v>50</v>
          </cell>
          <cell r="I381">
            <v>0.95</v>
          </cell>
          <cell r="J381">
            <v>153</v>
          </cell>
          <cell r="K381">
            <v>950</v>
          </cell>
          <cell r="L381">
            <v>472</v>
          </cell>
          <cell r="M381">
            <v>74</v>
          </cell>
          <cell r="N381">
            <v>29</v>
          </cell>
          <cell r="O381">
            <v>115</v>
          </cell>
          <cell r="P381">
            <v>8.4</v>
          </cell>
          <cell r="Q381">
            <v>116</v>
          </cell>
          <cell r="R381">
            <v>5.2E+16</v>
          </cell>
          <cell r="S381">
            <v>250000000000000</v>
          </cell>
          <cell r="T381">
            <v>16.716003343634799</v>
          </cell>
          <cell r="U381">
            <v>14.397940008672037</v>
          </cell>
          <cell r="V381">
            <v>1.1399999999999999</v>
          </cell>
          <cell r="W381">
            <v>3.68</v>
          </cell>
          <cell r="X381">
            <v>0.82</v>
          </cell>
          <cell r="Y381">
            <v>21.6</v>
          </cell>
          <cell r="Z381">
            <v>5.5</v>
          </cell>
          <cell r="AA381">
            <v>0.01</v>
          </cell>
          <cell r="AB381">
            <v>0</v>
          </cell>
          <cell r="AC381">
            <v>1.1000000000000001</v>
          </cell>
          <cell r="AD381">
            <v>32.9</v>
          </cell>
          <cell r="AE381">
            <v>27.5</v>
          </cell>
          <cell r="AF381">
            <v>56</v>
          </cell>
          <cell r="AG381">
            <v>0</v>
          </cell>
          <cell r="AH381">
            <v>1.7</v>
          </cell>
          <cell r="AI381">
            <v>100</v>
          </cell>
          <cell r="AJ381">
            <v>0</v>
          </cell>
          <cell r="AK381">
            <v>0.1</v>
          </cell>
          <cell r="AL381" t="str">
            <v>○</v>
          </cell>
        </row>
        <row r="382">
          <cell r="A382">
            <v>380</v>
          </cell>
          <cell r="D382" t="str">
            <v>注入性新基板</v>
          </cell>
          <cell r="F382" t="str">
            <v>50419-1</v>
          </cell>
          <cell r="G382">
            <v>54</v>
          </cell>
          <cell r="H382">
            <v>50</v>
          </cell>
          <cell r="I382">
            <v>0.9</v>
          </cell>
          <cell r="J382">
            <v>155</v>
          </cell>
          <cell r="K382">
            <v>1016</v>
          </cell>
          <cell r="L382">
            <v>510</v>
          </cell>
          <cell r="M382">
            <v>75</v>
          </cell>
          <cell r="N382">
            <v>33</v>
          </cell>
          <cell r="O382">
            <v>120</v>
          </cell>
          <cell r="P382">
            <v>8.4</v>
          </cell>
          <cell r="Q382">
            <v>118</v>
          </cell>
          <cell r="R382">
            <v>4.6E+16</v>
          </cell>
          <cell r="S382">
            <v>120000000000000</v>
          </cell>
          <cell r="T382">
            <v>16.662757831681574</v>
          </cell>
          <cell r="U382">
            <v>14.079181246047625</v>
          </cell>
          <cell r="V382">
            <v>1.1200000000000001</v>
          </cell>
          <cell r="W382">
            <v>3.68</v>
          </cell>
          <cell r="X382">
            <v>0.84</v>
          </cell>
          <cell r="Y382">
            <v>20.3</v>
          </cell>
          <cell r="Z382">
            <v>5.6</v>
          </cell>
          <cell r="AA382">
            <v>0.01</v>
          </cell>
          <cell r="AB382">
            <v>0</v>
          </cell>
          <cell r="AC382">
            <v>1.1100000000000001</v>
          </cell>
          <cell r="AD382">
            <v>33.5</v>
          </cell>
          <cell r="AE382">
            <v>27.2</v>
          </cell>
          <cell r="AF382">
            <v>56</v>
          </cell>
          <cell r="AG382">
            <v>0</v>
          </cell>
          <cell r="AH382">
            <v>1.7</v>
          </cell>
          <cell r="AI382">
            <v>60</v>
          </cell>
          <cell r="AJ382">
            <v>20</v>
          </cell>
          <cell r="AK382">
            <v>0.1</v>
          </cell>
          <cell r="AL382" t="str">
            <v>○</v>
          </cell>
        </row>
        <row r="383">
          <cell r="A383">
            <v>381</v>
          </cell>
          <cell r="D383" t="str">
            <v>注入性新基板</v>
          </cell>
          <cell r="F383" t="str">
            <v>50419-2</v>
          </cell>
          <cell r="G383">
            <v>52</v>
          </cell>
          <cell r="H383">
            <v>48</v>
          </cell>
          <cell r="I383">
            <v>0.92</v>
          </cell>
          <cell r="J383">
            <v>155</v>
          </cell>
          <cell r="K383">
            <v>1049</v>
          </cell>
          <cell r="L383">
            <v>469</v>
          </cell>
          <cell r="M383">
            <v>80</v>
          </cell>
          <cell r="N383">
            <v>29</v>
          </cell>
          <cell r="O383">
            <v>117</v>
          </cell>
          <cell r="P383">
            <v>8.5</v>
          </cell>
          <cell r="Q383">
            <v>118</v>
          </cell>
          <cell r="R383">
            <v>4.2E+16</v>
          </cell>
          <cell r="S383">
            <v>170000000000000</v>
          </cell>
          <cell r="T383">
            <v>16.623249290397901</v>
          </cell>
          <cell r="U383">
            <v>14.230448921378274</v>
          </cell>
          <cell r="V383">
            <v>1.1100000000000001</v>
          </cell>
          <cell r="W383">
            <v>3.69</v>
          </cell>
          <cell r="X383">
            <v>0.82</v>
          </cell>
          <cell r="Y383">
            <v>20.7</v>
          </cell>
          <cell r="Z383">
            <v>5.6</v>
          </cell>
          <cell r="AA383">
            <v>0.01</v>
          </cell>
          <cell r="AB383">
            <v>0</v>
          </cell>
          <cell r="AC383">
            <v>1.1299999999999999</v>
          </cell>
          <cell r="AD383">
            <v>32.200000000000003</v>
          </cell>
          <cell r="AE383">
            <v>27.2</v>
          </cell>
          <cell r="AF383">
            <v>56</v>
          </cell>
          <cell r="AG383">
            <v>0</v>
          </cell>
          <cell r="AH383">
            <v>1.7</v>
          </cell>
          <cell r="AI383">
            <v>70</v>
          </cell>
          <cell r="AJ383">
            <v>0</v>
          </cell>
          <cell r="AK383">
            <v>0.1</v>
          </cell>
          <cell r="AL383" t="str">
            <v>○</v>
          </cell>
        </row>
        <row r="384">
          <cell r="A384">
            <v>382</v>
          </cell>
          <cell r="D384" t="str">
            <v>注入性新基板</v>
          </cell>
          <cell r="F384" t="str">
            <v>50419-3</v>
          </cell>
          <cell r="G384">
            <v>53.2</v>
          </cell>
          <cell r="H384">
            <v>48</v>
          </cell>
          <cell r="I384">
            <v>0.9</v>
          </cell>
          <cell r="J384">
            <v>156</v>
          </cell>
          <cell r="K384">
            <v>993</v>
          </cell>
          <cell r="L384">
            <v>541</v>
          </cell>
          <cell r="M384">
            <v>79</v>
          </cell>
          <cell r="N384">
            <v>33</v>
          </cell>
          <cell r="O384">
            <v>115</v>
          </cell>
          <cell r="P384">
            <v>8.8000000000000007</v>
          </cell>
          <cell r="Q384">
            <v>125</v>
          </cell>
          <cell r="R384">
            <v>2.6E+16</v>
          </cell>
          <cell r="S384">
            <v>240000000000000</v>
          </cell>
          <cell r="T384">
            <v>16.414973347970818</v>
          </cell>
          <cell r="U384">
            <v>14.380211241711606</v>
          </cell>
          <cell r="V384">
            <v>1.1100000000000001</v>
          </cell>
          <cell r="W384">
            <v>3.68</v>
          </cell>
          <cell r="X384">
            <v>0.84</v>
          </cell>
          <cell r="Y384">
            <v>21.2</v>
          </cell>
          <cell r="Z384">
            <v>5.6</v>
          </cell>
          <cell r="AA384">
            <v>0.01</v>
          </cell>
          <cell r="AB384">
            <v>0</v>
          </cell>
          <cell r="AC384">
            <v>1.1100000000000001</v>
          </cell>
          <cell r="AD384">
            <v>32</v>
          </cell>
          <cell r="AE384">
            <v>25.9</v>
          </cell>
          <cell r="AF384">
            <v>56</v>
          </cell>
          <cell r="AG384">
            <v>0</v>
          </cell>
          <cell r="AH384">
            <v>1.7</v>
          </cell>
          <cell r="AI384">
            <v>170</v>
          </cell>
          <cell r="AJ384">
            <v>10</v>
          </cell>
          <cell r="AK384">
            <v>0.1</v>
          </cell>
          <cell r="AL384" t="str">
            <v>○</v>
          </cell>
        </row>
        <row r="385">
          <cell r="A385">
            <v>383</v>
          </cell>
          <cell r="D385" t="str">
            <v>注入性新基板</v>
          </cell>
          <cell r="F385" t="str">
            <v>50421-1</v>
          </cell>
          <cell r="G385">
            <v>53</v>
          </cell>
          <cell r="H385">
            <v>50</v>
          </cell>
          <cell r="I385">
            <v>0.94</v>
          </cell>
          <cell r="J385">
            <v>158</v>
          </cell>
          <cell r="K385">
            <v>948</v>
          </cell>
          <cell r="L385">
            <v>457</v>
          </cell>
          <cell r="M385">
            <v>79</v>
          </cell>
          <cell r="N385">
            <v>33</v>
          </cell>
          <cell r="O385">
            <v>114</v>
          </cell>
          <cell r="P385">
            <v>8.1999999999999993</v>
          </cell>
          <cell r="Q385">
            <v>117</v>
          </cell>
          <cell r="R385">
            <v>5.3E+16</v>
          </cell>
          <cell r="S385">
            <v>140000000000000</v>
          </cell>
          <cell r="T385">
            <v>16.724275869600788</v>
          </cell>
          <cell r="U385">
            <v>14.146128035678238</v>
          </cell>
          <cell r="V385">
            <v>1.1599999999999999</v>
          </cell>
          <cell r="W385">
            <v>3.7</v>
          </cell>
          <cell r="X385">
            <v>0.75</v>
          </cell>
          <cell r="Y385">
            <v>21.6</v>
          </cell>
          <cell r="Z385">
            <v>5.5</v>
          </cell>
          <cell r="AA385">
            <v>0.01</v>
          </cell>
          <cell r="AB385">
            <v>0</v>
          </cell>
          <cell r="AC385">
            <v>0.81</v>
          </cell>
          <cell r="AD385">
            <v>31.4</v>
          </cell>
          <cell r="AE385">
            <v>27</v>
          </cell>
          <cell r="AF385">
            <v>56.1</v>
          </cell>
          <cell r="AG385">
            <v>0</v>
          </cell>
          <cell r="AH385">
            <v>1.7</v>
          </cell>
          <cell r="AI385">
            <v>80</v>
          </cell>
          <cell r="AJ385">
            <v>0</v>
          </cell>
          <cell r="AK385">
            <v>0.1</v>
          </cell>
          <cell r="AL385" t="str">
            <v>○</v>
          </cell>
          <cell r="AM385" t="str">
            <v>○</v>
          </cell>
        </row>
        <row r="386">
          <cell r="A386">
            <v>384</v>
          </cell>
          <cell r="D386" t="str">
            <v>注入性新基板</v>
          </cell>
          <cell r="F386" t="str">
            <v>50421-2</v>
          </cell>
          <cell r="G386">
            <v>50.2</v>
          </cell>
          <cell r="H386">
            <v>48</v>
          </cell>
          <cell r="I386">
            <v>0.95</v>
          </cell>
          <cell r="J386">
            <v>156</v>
          </cell>
          <cell r="K386">
            <v>943</v>
          </cell>
          <cell r="L386">
            <v>451</v>
          </cell>
          <cell r="M386">
            <v>83</v>
          </cell>
          <cell r="N386">
            <v>34</v>
          </cell>
          <cell r="O386">
            <v>121</v>
          </cell>
          <cell r="P386">
            <v>8.4</v>
          </cell>
          <cell r="Q386">
            <v>118</v>
          </cell>
          <cell r="R386">
            <v>3.4E+16</v>
          </cell>
          <cell r="S386">
            <v>320000000000000</v>
          </cell>
          <cell r="T386">
            <v>16.531478917042254</v>
          </cell>
          <cell r="U386">
            <v>14.505149978319906</v>
          </cell>
          <cell r="V386">
            <v>1.1499999999999999</v>
          </cell>
          <cell r="W386">
            <v>3.75</v>
          </cell>
          <cell r="X386">
            <v>0.73</v>
          </cell>
          <cell r="Y386">
            <v>22</v>
          </cell>
          <cell r="Z386">
            <v>5.3</v>
          </cell>
          <cell r="AA386">
            <v>0.01</v>
          </cell>
          <cell r="AB386">
            <v>0.01</v>
          </cell>
          <cell r="AC386">
            <v>0.84</v>
          </cell>
          <cell r="AD386">
            <v>31.6</v>
          </cell>
          <cell r="AE386">
            <v>27.1</v>
          </cell>
          <cell r="AF386">
            <v>56</v>
          </cell>
          <cell r="AG386">
            <v>0</v>
          </cell>
          <cell r="AH386">
            <v>1.7</v>
          </cell>
          <cell r="AK386">
            <v>0.1</v>
          </cell>
          <cell r="AM386" t="str">
            <v>○</v>
          </cell>
        </row>
        <row r="387">
          <cell r="A387">
            <v>385</v>
          </cell>
          <cell r="D387" t="str">
            <v>注入性新基板</v>
          </cell>
          <cell r="F387" t="str">
            <v>50421-3</v>
          </cell>
          <cell r="G387">
            <v>51.8</v>
          </cell>
          <cell r="H387">
            <v>50</v>
          </cell>
          <cell r="I387">
            <v>0.96</v>
          </cell>
          <cell r="J387">
            <v>158</v>
          </cell>
          <cell r="K387">
            <v>1021</v>
          </cell>
          <cell r="L387">
            <v>410</v>
          </cell>
          <cell r="M387">
            <v>78</v>
          </cell>
          <cell r="N387">
            <v>31</v>
          </cell>
          <cell r="O387">
            <v>119</v>
          </cell>
          <cell r="P387">
            <v>8.4</v>
          </cell>
          <cell r="Q387">
            <v>116</v>
          </cell>
          <cell r="R387">
            <v>2.8E+16</v>
          </cell>
          <cell r="S387">
            <v>130000000000000</v>
          </cell>
          <cell r="T387">
            <v>16.447158031342219</v>
          </cell>
          <cell r="U387">
            <v>14.113943352306837</v>
          </cell>
          <cell r="V387">
            <v>1.1599999999999999</v>
          </cell>
          <cell r="W387">
            <v>3.77</v>
          </cell>
          <cell r="X387">
            <v>0.78</v>
          </cell>
          <cell r="Y387">
            <v>20.399999999999999</v>
          </cell>
          <cell r="Z387">
            <v>5.6</v>
          </cell>
          <cell r="AA387">
            <v>0.01</v>
          </cell>
          <cell r="AB387">
            <v>0.01</v>
          </cell>
          <cell r="AC387">
            <v>0.73</v>
          </cell>
          <cell r="AD387">
            <v>32</v>
          </cell>
          <cell r="AE387">
            <v>26.7</v>
          </cell>
          <cell r="AF387">
            <v>56</v>
          </cell>
          <cell r="AG387">
            <v>0</v>
          </cell>
          <cell r="AH387">
            <v>1.7</v>
          </cell>
          <cell r="AK387">
            <v>0.1</v>
          </cell>
          <cell r="AM387" t="str">
            <v>○</v>
          </cell>
        </row>
        <row r="388">
          <cell r="A388">
            <v>386</v>
          </cell>
          <cell r="D388" t="str">
            <v>注入性新基板</v>
          </cell>
          <cell r="F388" t="str">
            <v>50421-4</v>
          </cell>
          <cell r="G388">
            <v>50</v>
          </cell>
          <cell r="H388">
            <v>46</v>
          </cell>
          <cell r="I388">
            <v>0.92</v>
          </cell>
          <cell r="J388">
            <v>159</v>
          </cell>
          <cell r="K388">
            <v>1010</v>
          </cell>
          <cell r="L388">
            <v>442</v>
          </cell>
          <cell r="M388">
            <v>80</v>
          </cell>
          <cell r="N388">
            <v>30</v>
          </cell>
          <cell r="O388">
            <v>115</v>
          </cell>
          <cell r="P388">
            <v>8.4</v>
          </cell>
          <cell r="Q388">
            <v>121</v>
          </cell>
          <cell r="R388">
            <v>3.6E+16</v>
          </cell>
          <cell r="S388">
            <v>120000000000000</v>
          </cell>
          <cell r="T388">
            <v>16.556302500767288</v>
          </cell>
          <cell r="U388">
            <v>14.079181246047625</v>
          </cell>
          <cell r="V388">
            <v>1.17</v>
          </cell>
          <cell r="W388">
            <v>3.74</v>
          </cell>
          <cell r="X388">
            <v>0.72</v>
          </cell>
          <cell r="Y388">
            <v>21.6</v>
          </cell>
          <cell r="Z388">
            <v>5.5</v>
          </cell>
          <cell r="AA388">
            <v>0.01</v>
          </cell>
          <cell r="AB388">
            <v>0.01</v>
          </cell>
          <cell r="AC388">
            <v>0.76</v>
          </cell>
          <cell r="AD388">
            <v>31.7</v>
          </cell>
          <cell r="AE388">
            <v>26.5</v>
          </cell>
          <cell r="AF388">
            <v>56</v>
          </cell>
          <cell r="AG388">
            <v>0</v>
          </cell>
          <cell r="AH388">
            <v>1.7</v>
          </cell>
          <cell r="AK388">
            <v>0.1</v>
          </cell>
          <cell r="AM388" t="str">
            <v>○</v>
          </cell>
        </row>
        <row r="389">
          <cell r="A389">
            <v>387</v>
          </cell>
          <cell r="D389" t="str">
            <v>注入性新基板</v>
          </cell>
          <cell r="F389" t="str">
            <v>50426-1</v>
          </cell>
          <cell r="G389">
            <v>51.6</v>
          </cell>
          <cell r="H389">
            <v>50</v>
          </cell>
          <cell r="I389">
            <v>0.96</v>
          </cell>
          <cell r="J389">
            <v>160</v>
          </cell>
          <cell r="K389">
            <v>1047</v>
          </cell>
          <cell r="L389">
            <v>411</v>
          </cell>
          <cell r="M389">
            <v>78</v>
          </cell>
          <cell r="N389">
            <v>31</v>
          </cell>
          <cell r="O389">
            <v>116</v>
          </cell>
          <cell r="P389">
            <v>8.6</v>
          </cell>
          <cell r="Q389">
            <v>122</v>
          </cell>
          <cell r="R389">
            <v>3.4E+16</v>
          </cell>
          <cell r="S389">
            <v>94000000000000</v>
          </cell>
          <cell r="T389">
            <v>16.531478917042254</v>
          </cell>
          <cell r="U389">
            <v>13.973127853599699</v>
          </cell>
          <cell r="V389">
            <v>1.1599999999999999</v>
          </cell>
          <cell r="W389">
            <v>3.69</v>
          </cell>
          <cell r="X389">
            <v>0.71</v>
          </cell>
          <cell r="Y389">
            <v>21.2</v>
          </cell>
          <cell r="Z389">
            <v>5.4</v>
          </cell>
          <cell r="AA389">
            <v>0</v>
          </cell>
          <cell r="AB389">
            <v>0.01</v>
          </cell>
          <cell r="AC389">
            <v>0.83</v>
          </cell>
          <cell r="AD389">
            <v>31.2</v>
          </cell>
          <cell r="AE389">
            <v>27.2</v>
          </cell>
          <cell r="AF389">
            <v>56</v>
          </cell>
          <cell r="AG389">
            <v>0</v>
          </cell>
          <cell r="AH389">
            <v>1.7</v>
          </cell>
          <cell r="AK389">
            <v>0.1</v>
          </cell>
          <cell r="AM389" t="str">
            <v>○</v>
          </cell>
        </row>
        <row r="390">
          <cell r="A390">
            <v>388</v>
          </cell>
          <cell r="B390" t="str">
            <v>熟成 48.8 46 0.94</v>
          </cell>
          <cell r="D390" t="str">
            <v>注入性新基板</v>
          </cell>
          <cell r="F390" t="str">
            <v>50426-2</v>
          </cell>
          <cell r="G390">
            <v>51.2</v>
          </cell>
          <cell r="H390">
            <v>50</v>
          </cell>
          <cell r="I390">
            <v>0.97</v>
          </cell>
          <cell r="J390">
            <v>158</v>
          </cell>
          <cell r="K390">
            <v>1104</v>
          </cell>
          <cell r="L390">
            <v>469</v>
          </cell>
          <cell r="M390">
            <v>79</v>
          </cell>
          <cell r="N390">
            <v>32</v>
          </cell>
          <cell r="O390">
            <v>121</v>
          </cell>
          <cell r="P390">
            <v>8.9</v>
          </cell>
          <cell r="Q390">
            <v>123</v>
          </cell>
          <cell r="R390">
            <v>4E+16</v>
          </cell>
          <cell r="S390">
            <v>86000000000000</v>
          </cell>
          <cell r="T390">
            <v>16.602059991327963</v>
          </cell>
          <cell r="U390">
            <v>13.934498451243568</v>
          </cell>
          <cell r="V390">
            <v>1.1499999999999999</v>
          </cell>
          <cell r="W390">
            <v>3.75</v>
          </cell>
          <cell r="X390">
            <v>0.72</v>
          </cell>
          <cell r="Y390">
            <v>20.8</v>
          </cell>
          <cell r="Z390">
            <v>5.4</v>
          </cell>
          <cell r="AA390">
            <v>0.01</v>
          </cell>
          <cell r="AB390">
            <v>0.01</v>
          </cell>
          <cell r="AC390">
            <v>0.76</v>
          </cell>
          <cell r="AD390">
            <v>31.6</v>
          </cell>
          <cell r="AE390">
            <v>27.1</v>
          </cell>
          <cell r="AF390">
            <v>56</v>
          </cell>
          <cell r="AG390">
            <v>0</v>
          </cell>
          <cell r="AH390">
            <v>1.7</v>
          </cell>
          <cell r="AK390">
            <v>0.1</v>
          </cell>
          <cell r="AM390" t="str">
            <v>○</v>
          </cell>
        </row>
        <row r="391">
          <cell r="A391">
            <v>389</v>
          </cell>
          <cell r="D391" t="str">
            <v>注入性新基板</v>
          </cell>
          <cell r="F391" t="str">
            <v>50426-3</v>
          </cell>
          <cell r="G391">
            <v>51.8</v>
          </cell>
          <cell r="H391">
            <v>50</v>
          </cell>
          <cell r="I391">
            <v>0.96</v>
          </cell>
          <cell r="J391">
            <v>161</v>
          </cell>
          <cell r="K391">
            <v>999</v>
          </cell>
          <cell r="L391">
            <v>389</v>
          </cell>
          <cell r="M391">
            <v>77</v>
          </cell>
          <cell r="N391">
            <v>30</v>
          </cell>
          <cell r="O391">
            <v>115</v>
          </cell>
          <cell r="P391">
            <v>8.6</v>
          </cell>
          <cell r="Q391">
            <v>125</v>
          </cell>
          <cell r="R391">
            <v>2.8E+16</v>
          </cell>
          <cell r="S391">
            <v>89000000000000</v>
          </cell>
          <cell r="T391">
            <v>16.447158031342219</v>
          </cell>
          <cell r="U391">
            <v>13.949390006644913</v>
          </cell>
          <cell r="V391">
            <v>1.17</v>
          </cell>
          <cell r="W391">
            <v>3.75</v>
          </cell>
          <cell r="X391">
            <v>0.73</v>
          </cell>
          <cell r="Y391">
            <v>20.100000000000001</v>
          </cell>
          <cell r="Z391">
            <v>5.4</v>
          </cell>
          <cell r="AA391">
            <v>0.01</v>
          </cell>
          <cell r="AB391">
            <v>0</v>
          </cell>
          <cell r="AC391">
            <v>0.73</v>
          </cell>
          <cell r="AD391">
            <v>31.1</v>
          </cell>
          <cell r="AE391">
            <v>26.6</v>
          </cell>
          <cell r="AF391">
            <v>56</v>
          </cell>
          <cell r="AG391">
            <v>0</v>
          </cell>
          <cell r="AH391">
            <v>1.7</v>
          </cell>
          <cell r="AK391">
            <v>0.1</v>
          </cell>
          <cell r="AM391" t="str">
            <v>○</v>
          </cell>
        </row>
        <row r="392">
          <cell r="A392">
            <v>390</v>
          </cell>
          <cell r="D392" t="str">
            <v>注入性新基板</v>
          </cell>
          <cell r="F392" t="str">
            <v>50427-1</v>
          </cell>
          <cell r="G392">
            <v>53.4</v>
          </cell>
          <cell r="H392">
            <v>50</v>
          </cell>
          <cell r="I392">
            <v>0.93</v>
          </cell>
          <cell r="J392">
            <v>160</v>
          </cell>
          <cell r="K392">
            <v>1045</v>
          </cell>
          <cell r="L392">
            <v>467</v>
          </cell>
          <cell r="M392">
            <v>78</v>
          </cell>
          <cell r="N392">
            <v>31</v>
          </cell>
          <cell r="O392">
            <v>120</v>
          </cell>
          <cell r="P392">
            <v>8.6999999999999993</v>
          </cell>
          <cell r="Q392">
            <v>124</v>
          </cell>
          <cell r="R392">
            <v>2.1E+16</v>
          </cell>
          <cell r="S392">
            <v>120000000000000</v>
          </cell>
          <cell r="T392">
            <v>16.32221929473392</v>
          </cell>
          <cell r="U392">
            <v>14.079181246047625</v>
          </cell>
          <cell r="V392">
            <v>1.21</v>
          </cell>
          <cell r="W392">
            <v>3.74</v>
          </cell>
          <cell r="X392">
            <v>0.78</v>
          </cell>
          <cell r="Y392">
            <v>26.8</v>
          </cell>
          <cell r="Z392">
            <v>5.3</v>
          </cell>
          <cell r="AA392">
            <v>0.01</v>
          </cell>
          <cell r="AB392">
            <v>0</v>
          </cell>
          <cell r="AC392">
            <v>0.78</v>
          </cell>
          <cell r="AD392">
            <v>31.8</v>
          </cell>
          <cell r="AE392">
            <v>27.2</v>
          </cell>
          <cell r="AF392">
            <v>56</v>
          </cell>
          <cell r="AG392">
            <v>0</v>
          </cell>
          <cell r="AH392">
            <v>1.7</v>
          </cell>
          <cell r="AK392">
            <v>0.1</v>
          </cell>
          <cell r="AM392" t="str">
            <v>○</v>
          </cell>
        </row>
        <row r="393">
          <cell r="A393">
            <v>391</v>
          </cell>
          <cell r="D393" t="str">
            <v>注入性新基板</v>
          </cell>
          <cell r="F393" t="str">
            <v>50427-2</v>
          </cell>
          <cell r="G393">
            <v>50.4</v>
          </cell>
          <cell r="H393">
            <v>48</v>
          </cell>
          <cell r="I393">
            <v>0.95</v>
          </cell>
          <cell r="J393">
            <v>159</v>
          </cell>
          <cell r="K393">
            <v>995</v>
          </cell>
          <cell r="L393">
            <v>426</v>
          </cell>
          <cell r="M393">
            <v>80</v>
          </cell>
          <cell r="N393">
            <v>31</v>
          </cell>
          <cell r="O393">
            <v>121</v>
          </cell>
          <cell r="P393">
            <v>8.1999999999999993</v>
          </cell>
          <cell r="Q393">
            <v>124</v>
          </cell>
          <cell r="R393">
            <v>4.7E+16</v>
          </cell>
          <cell r="S393">
            <v>130000000000000</v>
          </cell>
          <cell r="T393">
            <v>16.672097857935718</v>
          </cell>
          <cell r="U393">
            <v>14.113943352306837</v>
          </cell>
          <cell r="V393">
            <v>1.22</v>
          </cell>
          <cell r="W393">
            <v>3.64</v>
          </cell>
          <cell r="X393">
            <v>0.79</v>
          </cell>
          <cell r="Y393">
            <v>23.1</v>
          </cell>
          <cell r="Z393">
            <v>5.4</v>
          </cell>
          <cell r="AA393">
            <v>0.02</v>
          </cell>
          <cell r="AB393">
            <v>0</v>
          </cell>
          <cell r="AC393">
            <v>0.79</v>
          </cell>
          <cell r="AD393">
            <v>32.299999999999997</v>
          </cell>
          <cell r="AE393">
            <v>27.4</v>
          </cell>
          <cell r="AF393">
            <v>56.1</v>
          </cell>
          <cell r="AG393">
            <v>1</v>
          </cell>
          <cell r="AH393">
            <v>1.7</v>
          </cell>
          <cell r="AK393">
            <v>0.1</v>
          </cell>
          <cell r="AM393" t="str">
            <v>○</v>
          </cell>
        </row>
        <row r="394">
          <cell r="A394">
            <v>392</v>
          </cell>
          <cell r="D394" t="str">
            <v>注入性新基板</v>
          </cell>
          <cell r="F394" t="str">
            <v>50427-3</v>
          </cell>
          <cell r="G394">
            <v>52.4</v>
          </cell>
          <cell r="H394">
            <v>50</v>
          </cell>
          <cell r="I394">
            <v>0.95</v>
          </cell>
          <cell r="J394">
            <v>157</v>
          </cell>
          <cell r="K394">
            <v>988</v>
          </cell>
          <cell r="L394">
            <v>401</v>
          </cell>
          <cell r="M394">
            <v>74</v>
          </cell>
          <cell r="N394">
            <v>34</v>
          </cell>
          <cell r="O394">
            <v>115</v>
          </cell>
          <cell r="P394">
            <v>8.6</v>
          </cell>
          <cell r="Q394">
            <v>128</v>
          </cell>
          <cell r="R394">
            <v>3.9E+16</v>
          </cell>
          <cell r="S394">
            <v>150000000000000</v>
          </cell>
          <cell r="T394">
            <v>16.5910646070265</v>
          </cell>
          <cell r="U394">
            <v>14.176091259055681</v>
          </cell>
          <cell r="V394">
            <v>1.2</v>
          </cell>
          <cell r="W394">
            <v>3.78</v>
          </cell>
          <cell r="X394">
            <v>0.82</v>
          </cell>
          <cell r="Y394">
            <v>26</v>
          </cell>
          <cell r="Z394">
            <v>5.4</v>
          </cell>
          <cell r="AA394">
            <v>0.02</v>
          </cell>
          <cell r="AB394">
            <v>0</v>
          </cell>
          <cell r="AC394">
            <v>0.87</v>
          </cell>
          <cell r="AD394">
            <v>32.6</v>
          </cell>
          <cell r="AE394">
            <v>27.6</v>
          </cell>
          <cell r="AF394">
            <v>56</v>
          </cell>
          <cell r="AG394">
            <v>0</v>
          </cell>
          <cell r="AH394">
            <v>1.7</v>
          </cell>
          <cell r="AK394">
            <v>0.1</v>
          </cell>
          <cell r="AM394" t="str">
            <v>○</v>
          </cell>
        </row>
        <row r="395">
          <cell r="A395">
            <v>393</v>
          </cell>
          <cell r="B395" t="str">
            <v>注入性７０℃ＮＴＣ</v>
          </cell>
          <cell r="D395" t="str">
            <v>注入性新基板</v>
          </cell>
          <cell r="F395" t="str">
            <v>50502-1</v>
          </cell>
          <cell r="G395">
            <v>51.6</v>
          </cell>
          <cell r="H395">
            <v>50</v>
          </cell>
          <cell r="I395">
            <v>0.96</v>
          </cell>
          <cell r="J395">
            <v>159</v>
          </cell>
          <cell r="K395">
            <v>1134</v>
          </cell>
          <cell r="L395">
            <v>431</v>
          </cell>
          <cell r="M395">
            <v>81</v>
          </cell>
          <cell r="N395">
            <v>31</v>
          </cell>
          <cell r="O395">
            <v>118</v>
          </cell>
          <cell r="P395">
            <v>8.5</v>
          </cell>
          <cell r="Q395">
            <v>119</v>
          </cell>
          <cell r="R395">
            <v>3.7E+16</v>
          </cell>
          <cell r="S395">
            <v>110000000000000</v>
          </cell>
          <cell r="T395">
            <v>16.568201724066995</v>
          </cell>
          <cell r="U395">
            <v>14.041392685158225</v>
          </cell>
          <cell r="V395">
            <v>1.1499999999999999</v>
          </cell>
          <cell r="W395">
            <v>3.69</v>
          </cell>
          <cell r="X395">
            <v>0.8</v>
          </cell>
          <cell r="Y395">
            <v>23.4</v>
          </cell>
          <cell r="Z395">
            <v>5.7</v>
          </cell>
          <cell r="AA395">
            <v>0.01</v>
          </cell>
          <cell r="AB395">
            <v>0</v>
          </cell>
          <cell r="AC395">
            <v>0.87</v>
          </cell>
          <cell r="AD395">
            <v>31.7</v>
          </cell>
          <cell r="AE395">
            <v>27.3</v>
          </cell>
          <cell r="AF395">
            <v>56</v>
          </cell>
          <cell r="AG395">
            <v>0</v>
          </cell>
          <cell r="AH395">
            <v>1.7</v>
          </cell>
          <cell r="AI395">
            <v>80</v>
          </cell>
          <cell r="AJ395">
            <v>10</v>
          </cell>
          <cell r="AK395">
            <v>0.1</v>
          </cell>
          <cell r="AL395" t="str">
            <v>○</v>
          </cell>
        </row>
        <row r="396">
          <cell r="A396">
            <v>394</v>
          </cell>
          <cell r="B396" t="str">
            <v>注入性７０℃ＮＴＣ</v>
          </cell>
          <cell r="D396" t="str">
            <v>注入性新基板</v>
          </cell>
          <cell r="F396" t="str">
            <v>50502-2</v>
          </cell>
          <cell r="G396">
            <v>52.8</v>
          </cell>
          <cell r="H396">
            <v>50</v>
          </cell>
          <cell r="I396">
            <v>0.94</v>
          </cell>
          <cell r="J396">
            <v>157</v>
          </cell>
          <cell r="K396">
            <v>1178</v>
          </cell>
          <cell r="L396">
            <v>427</v>
          </cell>
          <cell r="M396">
            <v>77</v>
          </cell>
          <cell r="N396">
            <v>30</v>
          </cell>
          <cell r="O396">
            <v>120</v>
          </cell>
          <cell r="P396">
            <v>8.3000000000000007</v>
          </cell>
          <cell r="Q396">
            <v>119</v>
          </cell>
          <cell r="R396">
            <v>3.1E+16</v>
          </cell>
          <cell r="S396">
            <v>120000000000000</v>
          </cell>
          <cell r="T396">
            <v>16.491361693834271</v>
          </cell>
          <cell r="U396">
            <v>14.079181246047625</v>
          </cell>
          <cell r="V396">
            <v>1.18</v>
          </cell>
          <cell r="W396">
            <v>3.77</v>
          </cell>
          <cell r="X396">
            <v>0.78</v>
          </cell>
          <cell r="Y396">
            <v>23.2</v>
          </cell>
          <cell r="Z396">
            <v>5.6</v>
          </cell>
          <cell r="AA396">
            <v>0.01</v>
          </cell>
          <cell r="AB396">
            <v>0</v>
          </cell>
          <cell r="AC396">
            <v>0.95</v>
          </cell>
          <cell r="AD396">
            <v>32.299999999999997</v>
          </cell>
          <cell r="AE396">
            <v>27.2</v>
          </cell>
          <cell r="AF396">
            <v>56</v>
          </cell>
          <cell r="AG396">
            <v>0</v>
          </cell>
          <cell r="AH396">
            <v>1.7</v>
          </cell>
          <cell r="AI396">
            <v>70</v>
          </cell>
          <cell r="AJ396">
            <v>10</v>
          </cell>
          <cell r="AK396">
            <v>0.1</v>
          </cell>
          <cell r="AL396" t="str">
            <v>○</v>
          </cell>
        </row>
        <row r="397">
          <cell r="A397" t="str">
            <v>395　注入性７０℃ＮＴＣ</v>
          </cell>
          <cell r="B397" t="str">
            <v>熟成 48.4 48.6</v>
          </cell>
          <cell r="D397" t="str">
            <v>注入性新基板</v>
          </cell>
          <cell r="F397" t="str">
            <v>50502-3</v>
          </cell>
          <cell r="G397">
            <v>50.4</v>
          </cell>
          <cell r="H397">
            <v>48</v>
          </cell>
          <cell r="I397">
            <v>0.95</v>
          </cell>
          <cell r="J397">
            <v>160</v>
          </cell>
          <cell r="K397">
            <v>1094</v>
          </cell>
          <cell r="L397">
            <v>567</v>
          </cell>
          <cell r="M397">
            <v>81</v>
          </cell>
          <cell r="N397">
            <v>32</v>
          </cell>
          <cell r="O397">
            <v>122</v>
          </cell>
          <cell r="P397">
            <v>8.3000000000000007</v>
          </cell>
          <cell r="Q397">
            <v>117</v>
          </cell>
          <cell r="R397">
            <v>3.6E+16</v>
          </cell>
          <cell r="S397">
            <v>110000000000000</v>
          </cell>
          <cell r="T397">
            <v>16.556302500767288</v>
          </cell>
          <cell r="U397">
            <v>14.041392685158225</v>
          </cell>
          <cell r="V397">
            <v>1.18</v>
          </cell>
          <cell r="W397">
            <v>3.61</v>
          </cell>
          <cell r="X397">
            <v>0.78</v>
          </cell>
          <cell r="Y397">
            <v>23.5</v>
          </cell>
          <cell r="Z397">
            <v>5.7</v>
          </cell>
          <cell r="AA397">
            <v>0.02</v>
          </cell>
          <cell r="AB397">
            <v>0</v>
          </cell>
          <cell r="AC397">
            <v>0.84</v>
          </cell>
          <cell r="AD397">
            <v>31.3</v>
          </cell>
          <cell r="AE397">
            <v>28</v>
          </cell>
          <cell r="AF397">
            <v>56</v>
          </cell>
          <cell r="AG397">
            <v>0</v>
          </cell>
          <cell r="AH397">
            <v>1.7</v>
          </cell>
          <cell r="AI397">
            <v>100</v>
          </cell>
          <cell r="AJ397">
            <v>0</v>
          </cell>
          <cell r="AK397">
            <v>0.1</v>
          </cell>
          <cell r="AL397" t="str">
            <v>○</v>
          </cell>
        </row>
        <row r="398">
          <cell r="A398">
            <v>396</v>
          </cell>
          <cell r="B398" t="str">
            <v>注入性７０℃ＮＴＣ</v>
          </cell>
          <cell r="D398" t="str">
            <v>注入性新基板</v>
          </cell>
          <cell r="F398" t="str">
            <v>50502-4</v>
          </cell>
          <cell r="G398">
            <v>50.6</v>
          </cell>
          <cell r="H398">
            <v>48</v>
          </cell>
          <cell r="I398">
            <v>0.94</v>
          </cell>
          <cell r="J398">
            <v>159</v>
          </cell>
          <cell r="K398">
            <v>1080</v>
          </cell>
          <cell r="L398">
            <v>586</v>
          </cell>
          <cell r="M398">
            <v>79</v>
          </cell>
          <cell r="N398">
            <v>31</v>
          </cell>
          <cell r="O398">
            <v>118</v>
          </cell>
          <cell r="P398">
            <v>8.1999999999999993</v>
          </cell>
          <cell r="Q398">
            <v>123</v>
          </cell>
          <cell r="R398">
            <v>3.6E+16</v>
          </cell>
          <cell r="S398">
            <v>120000000000000</v>
          </cell>
          <cell r="T398">
            <v>16.556302500767288</v>
          </cell>
          <cell r="U398">
            <v>14.079181246047625</v>
          </cell>
          <cell r="V398">
            <v>1.18</v>
          </cell>
          <cell r="W398">
            <v>3.61</v>
          </cell>
          <cell r="X398">
            <v>0.76</v>
          </cell>
          <cell r="Y398">
            <v>23.6</v>
          </cell>
          <cell r="Z398">
            <v>5.6</v>
          </cell>
          <cell r="AA398">
            <v>0.01</v>
          </cell>
          <cell r="AB398">
            <v>0</v>
          </cell>
          <cell r="AC398">
            <v>0.87</v>
          </cell>
          <cell r="AD398">
            <v>31.6</v>
          </cell>
          <cell r="AE398">
            <v>27.9</v>
          </cell>
          <cell r="AF398">
            <v>56</v>
          </cell>
          <cell r="AG398">
            <v>0</v>
          </cell>
          <cell r="AH398">
            <v>1.7</v>
          </cell>
          <cell r="AI398">
            <v>70</v>
          </cell>
          <cell r="AJ398">
            <v>0</v>
          </cell>
          <cell r="AK398">
            <v>0.1</v>
          </cell>
          <cell r="AL398" t="str">
            <v>○</v>
          </cell>
        </row>
        <row r="399">
          <cell r="A399">
            <v>397</v>
          </cell>
          <cell r="B399" t="str">
            <v>注入性７０℃ＮＴＣ</v>
          </cell>
          <cell r="D399" t="str">
            <v>注入性新基板</v>
          </cell>
          <cell r="F399" t="str">
            <v>50503-1</v>
          </cell>
          <cell r="G399">
            <v>54</v>
          </cell>
          <cell r="H399">
            <v>52</v>
          </cell>
          <cell r="I399">
            <v>0.96</v>
          </cell>
          <cell r="J399">
            <v>158</v>
          </cell>
          <cell r="K399">
            <v>1069</v>
          </cell>
          <cell r="L399">
            <v>606</v>
          </cell>
          <cell r="M399">
            <v>78</v>
          </cell>
          <cell r="N399">
            <v>30</v>
          </cell>
          <cell r="O399">
            <v>118</v>
          </cell>
          <cell r="P399">
            <v>8.8000000000000007</v>
          </cell>
          <cell r="Q399">
            <v>121</v>
          </cell>
          <cell r="R399">
            <v>2.8E+16</v>
          </cell>
          <cell r="S399">
            <v>180000000000000</v>
          </cell>
          <cell r="T399">
            <v>16.447158031342219</v>
          </cell>
          <cell r="U399">
            <v>14.255272505103306</v>
          </cell>
          <cell r="V399">
            <v>1.1299999999999999</v>
          </cell>
          <cell r="W399">
            <v>3.77</v>
          </cell>
          <cell r="X399">
            <v>0.76</v>
          </cell>
          <cell r="Y399">
            <v>23.7</v>
          </cell>
          <cell r="Z399">
            <v>5.6</v>
          </cell>
          <cell r="AA399">
            <v>0.01</v>
          </cell>
          <cell r="AB399">
            <v>0.01</v>
          </cell>
          <cell r="AC399">
            <v>0.88</v>
          </cell>
          <cell r="AD399">
            <v>32.4</v>
          </cell>
          <cell r="AE399">
            <v>27.2</v>
          </cell>
          <cell r="AF399">
            <v>56</v>
          </cell>
          <cell r="AG399">
            <v>0</v>
          </cell>
          <cell r="AH399">
            <v>1.7</v>
          </cell>
          <cell r="AI399">
            <v>60</v>
          </cell>
          <cell r="AJ399">
            <v>0</v>
          </cell>
          <cell r="AK399">
            <v>0.1</v>
          </cell>
          <cell r="AL399" t="str">
            <v>○</v>
          </cell>
          <cell r="AM399" t="str">
            <v>○</v>
          </cell>
        </row>
        <row r="400">
          <cell r="A400">
            <v>398</v>
          </cell>
          <cell r="B400" t="str">
            <v>注入性７０℃ＮＴＣ</v>
          </cell>
          <cell r="D400" t="str">
            <v>注入性新基板</v>
          </cell>
          <cell r="F400" t="str">
            <v>50503-2</v>
          </cell>
          <cell r="G400">
            <v>50.4</v>
          </cell>
          <cell r="H400">
            <v>48</v>
          </cell>
          <cell r="I400">
            <v>0.95</v>
          </cell>
          <cell r="J400">
            <v>159</v>
          </cell>
          <cell r="K400">
            <v>1190</v>
          </cell>
          <cell r="L400">
            <v>552</v>
          </cell>
          <cell r="M400">
            <v>80</v>
          </cell>
          <cell r="N400">
            <v>30</v>
          </cell>
          <cell r="O400">
            <v>119</v>
          </cell>
          <cell r="P400">
            <v>8.5</v>
          </cell>
          <cell r="Q400">
            <v>120</v>
          </cell>
          <cell r="R400">
            <v>3.1E+16</v>
          </cell>
          <cell r="S400">
            <v>170000000000000</v>
          </cell>
          <cell r="T400">
            <v>16.491361693834271</v>
          </cell>
          <cell r="U400">
            <v>14.230448921378274</v>
          </cell>
          <cell r="V400">
            <v>1.1599999999999999</v>
          </cell>
          <cell r="W400">
            <v>3.66</v>
          </cell>
          <cell r="X400">
            <v>0.72</v>
          </cell>
          <cell r="Y400">
            <v>22.5</v>
          </cell>
          <cell r="Z400">
            <v>5.6</v>
          </cell>
          <cell r="AA400">
            <v>0.01</v>
          </cell>
          <cell r="AB400">
            <v>0</v>
          </cell>
          <cell r="AC400">
            <v>0.98</v>
          </cell>
          <cell r="AD400">
            <v>31.2</v>
          </cell>
          <cell r="AE400">
            <v>27.4</v>
          </cell>
          <cell r="AF400">
            <v>56</v>
          </cell>
          <cell r="AG400">
            <v>0</v>
          </cell>
          <cell r="AH400">
            <v>1.7</v>
          </cell>
          <cell r="AI400">
            <v>50</v>
          </cell>
          <cell r="AJ400">
            <v>10</v>
          </cell>
          <cell r="AK400">
            <v>0.1</v>
          </cell>
          <cell r="AL400" t="str">
            <v>○</v>
          </cell>
          <cell r="AM400" t="str">
            <v>○</v>
          </cell>
        </row>
        <row r="401">
          <cell r="A401">
            <v>399</v>
          </cell>
          <cell r="D401" t="str">
            <v>注入性新基板</v>
          </cell>
          <cell r="F401" t="str">
            <v>50509-1</v>
          </cell>
          <cell r="G401">
            <v>51.6</v>
          </cell>
          <cell r="H401">
            <v>50</v>
          </cell>
          <cell r="I401">
            <v>0.96</v>
          </cell>
          <cell r="J401">
            <v>159</v>
          </cell>
          <cell r="K401">
            <v>1051</v>
          </cell>
          <cell r="L401">
            <v>438</v>
          </cell>
          <cell r="M401">
            <v>76</v>
          </cell>
          <cell r="N401">
            <v>30</v>
          </cell>
          <cell r="O401">
            <v>116</v>
          </cell>
          <cell r="P401">
            <v>8.8000000000000007</v>
          </cell>
          <cell r="Q401">
            <v>116</v>
          </cell>
          <cell r="R401">
            <v>3.4E+16</v>
          </cell>
          <cell r="S401">
            <v>140000000000000</v>
          </cell>
          <cell r="T401">
            <v>16.531478917042254</v>
          </cell>
          <cell r="U401">
            <v>14.146128035678238</v>
          </cell>
          <cell r="V401">
            <v>1.17</v>
          </cell>
          <cell r="W401">
            <v>3.88</v>
          </cell>
          <cell r="X401">
            <v>0.75</v>
          </cell>
          <cell r="Y401">
            <v>25.6</v>
          </cell>
          <cell r="Z401">
            <v>5.5</v>
          </cell>
          <cell r="AA401">
            <v>0.01</v>
          </cell>
          <cell r="AB401">
            <v>0</v>
          </cell>
          <cell r="AC401">
            <v>0.78</v>
          </cell>
          <cell r="AD401">
            <v>31.1</v>
          </cell>
          <cell r="AE401">
            <v>26.3</v>
          </cell>
          <cell r="AF401">
            <v>56.1</v>
          </cell>
          <cell r="AG401">
            <v>0</v>
          </cell>
          <cell r="AH401">
            <v>1.7</v>
          </cell>
          <cell r="AI401">
            <v>20</v>
          </cell>
          <cell r="AJ401">
            <v>0</v>
          </cell>
          <cell r="AK401">
            <v>0.1</v>
          </cell>
          <cell r="AL401" t="str">
            <v>○</v>
          </cell>
        </row>
        <row r="402">
          <cell r="A402">
            <v>400</v>
          </cell>
          <cell r="D402" t="str">
            <v>注入性新基板</v>
          </cell>
          <cell r="F402" t="str">
            <v>50509-2</v>
          </cell>
          <cell r="G402">
            <v>52.2</v>
          </cell>
          <cell r="H402">
            <v>50</v>
          </cell>
          <cell r="I402">
            <v>0.95</v>
          </cell>
          <cell r="J402">
            <v>158</v>
          </cell>
          <cell r="K402">
            <v>980</v>
          </cell>
          <cell r="L402">
            <v>433</v>
          </cell>
          <cell r="M402">
            <v>80</v>
          </cell>
          <cell r="N402">
            <v>32</v>
          </cell>
          <cell r="O402">
            <v>118</v>
          </cell>
          <cell r="P402">
            <v>8.3000000000000007</v>
          </cell>
          <cell r="Q402">
            <v>112</v>
          </cell>
          <cell r="R402">
            <v>3.1E+16</v>
          </cell>
          <cell r="S402">
            <v>150000000000000</v>
          </cell>
          <cell r="T402">
            <v>16.491361693834271</v>
          </cell>
          <cell r="U402">
            <v>14.176091259055681</v>
          </cell>
          <cell r="V402">
            <v>1.1499999999999999</v>
          </cell>
          <cell r="W402">
            <v>3.8</v>
          </cell>
          <cell r="X402">
            <v>0.78</v>
          </cell>
          <cell r="Y402">
            <v>26.4</v>
          </cell>
          <cell r="Z402">
            <v>5.4</v>
          </cell>
          <cell r="AA402">
            <v>0.01</v>
          </cell>
          <cell r="AB402">
            <v>0</v>
          </cell>
          <cell r="AC402">
            <v>0.77</v>
          </cell>
          <cell r="AD402">
            <v>31.2</v>
          </cell>
          <cell r="AE402">
            <v>27.1</v>
          </cell>
          <cell r="AF402">
            <v>56</v>
          </cell>
          <cell r="AG402">
            <v>0</v>
          </cell>
          <cell r="AH402">
            <v>1.7</v>
          </cell>
          <cell r="AI402">
            <v>70</v>
          </cell>
          <cell r="AJ402">
            <v>0</v>
          </cell>
          <cell r="AK402">
            <v>0.1</v>
          </cell>
          <cell r="AL402" t="str">
            <v>○</v>
          </cell>
        </row>
        <row r="403">
          <cell r="A403">
            <v>401</v>
          </cell>
          <cell r="D403" t="str">
            <v>注入性新基板</v>
          </cell>
          <cell r="F403" t="str">
            <v>50510-1</v>
          </cell>
          <cell r="G403">
            <v>52.8</v>
          </cell>
          <cell r="H403">
            <v>50</v>
          </cell>
          <cell r="I403">
            <v>0.94</v>
          </cell>
          <cell r="J403">
            <v>160</v>
          </cell>
          <cell r="K403">
            <v>1066</v>
          </cell>
          <cell r="L403">
            <v>444</v>
          </cell>
          <cell r="M403">
            <v>72</v>
          </cell>
          <cell r="N403">
            <v>32</v>
          </cell>
          <cell r="O403">
            <v>119</v>
          </cell>
          <cell r="P403">
            <v>8.8000000000000007</v>
          </cell>
          <cell r="Q403">
            <v>123</v>
          </cell>
          <cell r="R403">
            <v>4.4E+16</v>
          </cell>
          <cell r="S403">
            <v>130000000000000</v>
          </cell>
          <cell r="T403">
            <v>16.643452676486188</v>
          </cell>
          <cell r="U403">
            <v>14.113943352306837</v>
          </cell>
          <cell r="V403">
            <v>1.1599999999999999</v>
          </cell>
          <cell r="W403">
            <v>3.63</v>
          </cell>
          <cell r="X403">
            <v>0.77</v>
          </cell>
          <cell r="Y403">
            <v>20.2</v>
          </cell>
          <cell r="Z403">
            <v>5.5</v>
          </cell>
          <cell r="AA403">
            <v>0.01</v>
          </cell>
          <cell r="AB403">
            <v>0</v>
          </cell>
          <cell r="AC403">
            <v>0.74</v>
          </cell>
          <cell r="AD403">
            <v>31.7</v>
          </cell>
          <cell r="AE403">
            <v>27.1</v>
          </cell>
          <cell r="AF403">
            <v>56.1</v>
          </cell>
          <cell r="AG403">
            <v>0</v>
          </cell>
          <cell r="AH403">
            <v>1.7</v>
          </cell>
          <cell r="AI403">
            <v>40</v>
          </cell>
          <cell r="AJ403">
            <v>10</v>
          </cell>
          <cell r="AK403">
            <v>0.1</v>
          </cell>
          <cell r="AL403" t="str">
            <v>○</v>
          </cell>
        </row>
        <row r="404">
          <cell r="A404">
            <v>402</v>
          </cell>
          <cell r="D404" t="str">
            <v>注入性新基板</v>
          </cell>
          <cell r="F404" t="str">
            <v>50510-2</v>
          </cell>
          <cell r="G404">
            <v>50</v>
          </cell>
          <cell r="H404">
            <v>48</v>
          </cell>
          <cell r="I404">
            <v>0.96</v>
          </cell>
          <cell r="J404">
            <v>156</v>
          </cell>
          <cell r="K404">
            <v>1100</v>
          </cell>
          <cell r="L404">
            <v>509</v>
          </cell>
          <cell r="M404">
            <v>76</v>
          </cell>
          <cell r="N404">
            <v>31</v>
          </cell>
          <cell r="O404">
            <v>120</v>
          </cell>
          <cell r="P404">
            <v>8.6</v>
          </cell>
          <cell r="Q404">
            <v>119</v>
          </cell>
          <cell r="R404">
            <v>4E+16</v>
          </cell>
          <cell r="S404">
            <v>190000000000000</v>
          </cell>
          <cell r="T404">
            <v>16.602059991327963</v>
          </cell>
          <cell r="U404">
            <v>14.278753600952829</v>
          </cell>
          <cell r="V404">
            <v>1.17</v>
          </cell>
          <cell r="W404">
            <v>3.75</v>
          </cell>
          <cell r="X404">
            <v>0.74</v>
          </cell>
          <cell r="Y404">
            <v>20.5</v>
          </cell>
          <cell r="Z404">
            <v>5.5</v>
          </cell>
          <cell r="AA404">
            <v>0.01</v>
          </cell>
          <cell r="AB404">
            <v>0</v>
          </cell>
          <cell r="AC404">
            <v>0.75</v>
          </cell>
          <cell r="AD404">
            <v>32.299999999999997</v>
          </cell>
          <cell r="AE404">
            <v>26.4</v>
          </cell>
          <cell r="AF404">
            <v>56.1</v>
          </cell>
          <cell r="AG404">
            <v>0</v>
          </cell>
          <cell r="AH404">
            <v>1.7</v>
          </cell>
          <cell r="AI404">
            <v>60</v>
          </cell>
          <cell r="AJ404">
            <v>20</v>
          </cell>
          <cell r="AK404">
            <v>0.1</v>
          </cell>
          <cell r="AL404" t="str">
            <v>○</v>
          </cell>
        </row>
        <row r="405">
          <cell r="A405">
            <v>403</v>
          </cell>
          <cell r="D405" t="str">
            <v>注入性新基板</v>
          </cell>
          <cell r="F405" t="str">
            <v>50510-3</v>
          </cell>
          <cell r="G405">
            <v>52</v>
          </cell>
          <cell r="H405">
            <v>50</v>
          </cell>
          <cell r="I405">
            <v>0.96</v>
          </cell>
          <cell r="J405">
            <v>158</v>
          </cell>
          <cell r="K405">
            <v>1140</v>
          </cell>
          <cell r="L405">
            <v>431</v>
          </cell>
          <cell r="M405">
            <v>78</v>
          </cell>
          <cell r="N405">
            <v>31</v>
          </cell>
          <cell r="O405">
            <v>115</v>
          </cell>
          <cell r="P405">
            <v>8.6999999999999993</v>
          </cell>
          <cell r="Q405">
            <v>122</v>
          </cell>
          <cell r="R405">
            <v>4.3E+16</v>
          </cell>
          <cell r="S405">
            <v>140000000000000</v>
          </cell>
          <cell r="T405">
            <v>16.633468455579585</v>
          </cell>
          <cell r="U405">
            <v>14.146128035678238</v>
          </cell>
          <cell r="V405">
            <v>1.18</v>
          </cell>
          <cell r="W405">
            <v>3.68</v>
          </cell>
          <cell r="X405">
            <v>0.75</v>
          </cell>
          <cell r="Y405">
            <v>20.2</v>
          </cell>
          <cell r="Z405">
            <v>5.4</v>
          </cell>
          <cell r="AA405">
            <v>0.01</v>
          </cell>
          <cell r="AB405">
            <v>0</v>
          </cell>
          <cell r="AC405">
            <v>0.7</v>
          </cell>
          <cell r="AD405">
            <v>31.4</v>
          </cell>
          <cell r="AE405">
            <v>27.6</v>
          </cell>
          <cell r="AF405">
            <v>56</v>
          </cell>
          <cell r="AG405">
            <v>0</v>
          </cell>
          <cell r="AH405">
            <v>1.7</v>
          </cell>
          <cell r="AI405">
            <v>40</v>
          </cell>
          <cell r="AJ405">
            <v>0</v>
          </cell>
          <cell r="AK405">
            <v>0.1</v>
          </cell>
          <cell r="AL405" t="str">
            <v>○</v>
          </cell>
        </row>
        <row r="406">
          <cell r="A406">
            <v>404</v>
          </cell>
          <cell r="D406" t="str">
            <v>注入性新基板</v>
          </cell>
          <cell r="F406" t="str">
            <v>50511-1</v>
          </cell>
          <cell r="G406">
            <v>52.2</v>
          </cell>
          <cell r="H406">
            <v>50</v>
          </cell>
          <cell r="I406">
            <v>0.95</v>
          </cell>
          <cell r="J406">
            <v>159</v>
          </cell>
          <cell r="K406">
            <v>1147</v>
          </cell>
          <cell r="L406">
            <v>525</v>
          </cell>
          <cell r="M406">
            <v>80</v>
          </cell>
          <cell r="N406">
            <v>30</v>
          </cell>
          <cell r="O406">
            <v>119</v>
          </cell>
          <cell r="P406">
            <v>8.4</v>
          </cell>
          <cell r="Q406">
            <v>117</v>
          </cell>
          <cell r="R406">
            <v>3.5E+16</v>
          </cell>
          <cell r="S406">
            <v>140000000000000</v>
          </cell>
          <cell r="T406">
            <v>16.544068044350276</v>
          </cell>
          <cell r="U406">
            <v>14.146128035678238</v>
          </cell>
          <cell r="V406">
            <v>1.1499999999999999</v>
          </cell>
          <cell r="W406">
            <v>3.71</v>
          </cell>
          <cell r="X406">
            <v>0.81</v>
          </cell>
          <cell r="Y406">
            <v>20.6</v>
          </cell>
          <cell r="Z406">
            <v>5.5</v>
          </cell>
          <cell r="AA406">
            <v>0.01</v>
          </cell>
          <cell r="AB406">
            <v>0</v>
          </cell>
          <cell r="AC406">
            <v>0.8</v>
          </cell>
          <cell r="AD406">
            <v>32.299999999999997</v>
          </cell>
          <cell r="AE406">
            <v>27</v>
          </cell>
          <cell r="AF406">
            <v>56</v>
          </cell>
          <cell r="AG406">
            <v>1</v>
          </cell>
          <cell r="AH406">
            <v>1.7</v>
          </cell>
          <cell r="AK406">
            <v>0.1</v>
          </cell>
          <cell r="AM406" t="str">
            <v>○</v>
          </cell>
        </row>
        <row r="407">
          <cell r="A407">
            <v>405</v>
          </cell>
          <cell r="D407" t="str">
            <v>注入性新基板</v>
          </cell>
          <cell r="F407" t="str">
            <v>50519-1</v>
          </cell>
          <cell r="G407">
            <v>51.6</v>
          </cell>
          <cell r="H407">
            <v>50</v>
          </cell>
          <cell r="I407">
            <v>0.96</v>
          </cell>
          <cell r="J407">
            <v>159</v>
          </cell>
          <cell r="K407">
            <v>935</v>
          </cell>
          <cell r="L407">
            <v>381</v>
          </cell>
          <cell r="M407">
            <v>79</v>
          </cell>
          <cell r="N407">
            <v>31</v>
          </cell>
          <cell r="O407">
            <v>120</v>
          </cell>
          <cell r="P407">
            <v>8.6</v>
          </cell>
          <cell r="Q407">
            <v>113</v>
          </cell>
          <cell r="R407">
            <v>3E+16</v>
          </cell>
          <cell r="S407">
            <v>110000000000000</v>
          </cell>
          <cell r="T407">
            <v>16.477121254719663</v>
          </cell>
          <cell r="U407">
            <v>14.041392685158225</v>
          </cell>
          <cell r="V407">
            <v>1.1399999999999999</v>
          </cell>
          <cell r="W407">
            <v>3.66</v>
          </cell>
          <cell r="X407">
            <v>0.79</v>
          </cell>
          <cell r="Y407">
            <v>20.7</v>
          </cell>
          <cell r="Z407">
            <v>5.5</v>
          </cell>
          <cell r="AA407">
            <v>0.01</v>
          </cell>
          <cell r="AB407">
            <v>0.01</v>
          </cell>
          <cell r="AC407">
            <v>0.86</v>
          </cell>
          <cell r="AD407">
            <v>32.700000000000003</v>
          </cell>
          <cell r="AE407">
            <v>27.2</v>
          </cell>
          <cell r="AF407">
            <v>56</v>
          </cell>
          <cell r="AG407">
            <v>0</v>
          </cell>
          <cell r="AH407">
            <v>1.7</v>
          </cell>
          <cell r="AI407">
            <v>70</v>
          </cell>
          <cell r="AJ407">
            <v>20</v>
          </cell>
          <cell r="AK407">
            <v>0.1</v>
          </cell>
          <cell r="AL407" t="str">
            <v>○</v>
          </cell>
          <cell r="AM407" t="str">
            <v>○</v>
          </cell>
        </row>
        <row r="408">
          <cell r="A408">
            <v>406</v>
          </cell>
          <cell r="D408" t="str">
            <v>注入性新基板</v>
          </cell>
          <cell r="F408" t="str">
            <v>50519-2</v>
          </cell>
          <cell r="G408">
            <v>50</v>
          </cell>
          <cell r="H408">
            <v>48</v>
          </cell>
          <cell r="I408">
            <v>0.96</v>
          </cell>
          <cell r="J408">
            <v>158</v>
          </cell>
          <cell r="K408">
            <v>901</v>
          </cell>
          <cell r="L408">
            <v>414</v>
          </cell>
          <cell r="M408">
            <v>75</v>
          </cell>
          <cell r="N408">
            <v>29</v>
          </cell>
          <cell r="O408">
            <v>119</v>
          </cell>
          <cell r="P408">
            <v>8.5</v>
          </cell>
          <cell r="Q408">
            <v>114</v>
          </cell>
          <cell r="R408">
            <v>2.8E+16</v>
          </cell>
          <cell r="S408">
            <v>61000000000000</v>
          </cell>
          <cell r="T408">
            <v>16.447158031342219</v>
          </cell>
          <cell r="U408">
            <v>13.785329835010767</v>
          </cell>
          <cell r="V408">
            <v>1.17</v>
          </cell>
          <cell r="W408">
            <v>3.75</v>
          </cell>
          <cell r="X408">
            <v>0.81</v>
          </cell>
          <cell r="Y408">
            <v>21.1</v>
          </cell>
          <cell r="Z408">
            <v>5.6</v>
          </cell>
          <cell r="AA408">
            <v>0.01</v>
          </cell>
          <cell r="AB408">
            <v>0.01</v>
          </cell>
          <cell r="AC408">
            <v>0.86</v>
          </cell>
          <cell r="AD408">
            <v>32.9</v>
          </cell>
          <cell r="AE408">
            <v>27.5</v>
          </cell>
          <cell r="AF408">
            <v>56.1</v>
          </cell>
          <cell r="AG408">
            <v>1</v>
          </cell>
          <cell r="AH408">
            <v>1.7</v>
          </cell>
          <cell r="AI408">
            <v>60</v>
          </cell>
          <cell r="AJ408">
            <v>10</v>
          </cell>
          <cell r="AK408">
            <v>0.1</v>
          </cell>
          <cell r="AL408" t="str">
            <v>○</v>
          </cell>
          <cell r="AM408" t="str">
            <v>○</v>
          </cell>
        </row>
        <row r="409">
          <cell r="A409">
            <v>407</v>
          </cell>
          <cell r="B409" t="str">
            <v>注入性70℃1322</v>
          </cell>
          <cell r="D409" t="str">
            <v>注入性新基板</v>
          </cell>
          <cell r="F409" t="str">
            <v>50525-1</v>
          </cell>
          <cell r="G409">
            <v>54.4</v>
          </cell>
          <cell r="H409">
            <v>52</v>
          </cell>
          <cell r="I409">
            <v>0.95</v>
          </cell>
          <cell r="J409">
            <v>157</v>
          </cell>
          <cell r="K409">
            <v>1185</v>
          </cell>
          <cell r="L409">
            <v>525</v>
          </cell>
          <cell r="M409">
            <v>74</v>
          </cell>
          <cell r="N409">
            <v>32</v>
          </cell>
          <cell r="O409">
            <v>118</v>
          </cell>
          <cell r="P409">
            <v>8.3000000000000007</v>
          </cell>
          <cell r="Q409">
            <v>111</v>
          </cell>
          <cell r="R409">
            <v>3.5E+16</v>
          </cell>
          <cell r="S409">
            <v>150000000000000</v>
          </cell>
          <cell r="T409">
            <v>16.544068044350276</v>
          </cell>
          <cell r="U409">
            <v>14.176091259055681</v>
          </cell>
          <cell r="V409">
            <v>1.1499999999999999</v>
          </cell>
          <cell r="W409">
            <v>3.62</v>
          </cell>
          <cell r="X409">
            <v>0.75</v>
          </cell>
          <cell r="Y409">
            <v>22.6</v>
          </cell>
          <cell r="Z409">
            <v>5.7</v>
          </cell>
          <cell r="AA409">
            <v>0.01</v>
          </cell>
          <cell r="AB409">
            <v>0</v>
          </cell>
          <cell r="AC409">
            <v>1.47</v>
          </cell>
          <cell r="AD409">
            <v>32.1</v>
          </cell>
          <cell r="AE409">
            <v>28.3</v>
          </cell>
          <cell r="AF409">
            <v>56.1</v>
          </cell>
          <cell r="AG409">
            <v>0</v>
          </cell>
          <cell r="AH409">
            <v>1.5</v>
          </cell>
          <cell r="AI409">
            <v>100</v>
          </cell>
          <cell r="AJ409">
            <v>10</v>
          </cell>
          <cell r="AK409">
            <v>0.2</v>
          </cell>
          <cell r="AL409" t="str">
            <v>○</v>
          </cell>
        </row>
        <row r="410">
          <cell r="A410">
            <v>408</v>
          </cell>
          <cell r="B410" t="str">
            <v>注入性70℃1338</v>
          </cell>
          <cell r="D410" t="str">
            <v>注入性新基板</v>
          </cell>
          <cell r="F410" t="str">
            <v>50525-2</v>
          </cell>
          <cell r="G410">
            <v>51.6</v>
          </cell>
          <cell r="H410">
            <v>48</v>
          </cell>
          <cell r="I410">
            <v>0.93</v>
          </cell>
          <cell r="J410">
            <v>157</v>
          </cell>
          <cell r="K410">
            <v>1190</v>
          </cell>
          <cell r="L410">
            <v>572</v>
          </cell>
          <cell r="M410">
            <v>82</v>
          </cell>
          <cell r="N410">
            <v>31</v>
          </cell>
          <cell r="O410">
            <v>122</v>
          </cell>
          <cell r="P410">
            <v>8.3000000000000007</v>
          </cell>
          <cell r="Q410">
            <v>112</v>
          </cell>
          <cell r="R410">
            <v>3E+16</v>
          </cell>
          <cell r="S410">
            <v>170000000000000</v>
          </cell>
          <cell r="T410">
            <v>16.477121254719663</v>
          </cell>
          <cell r="U410">
            <v>14.230448921378274</v>
          </cell>
          <cell r="V410">
            <v>1.1499999999999999</v>
          </cell>
          <cell r="W410">
            <v>3.73</v>
          </cell>
          <cell r="X410">
            <v>0.76</v>
          </cell>
          <cell r="Y410">
            <v>23.7</v>
          </cell>
          <cell r="Z410">
            <v>5.8</v>
          </cell>
          <cell r="AA410">
            <v>0.01</v>
          </cell>
          <cell r="AB410">
            <v>0.02</v>
          </cell>
          <cell r="AC410">
            <v>1.62</v>
          </cell>
          <cell r="AD410">
            <v>32</v>
          </cell>
          <cell r="AE410">
            <v>27.6</v>
          </cell>
          <cell r="AF410">
            <v>56</v>
          </cell>
          <cell r="AG410">
            <v>0</v>
          </cell>
          <cell r="AH410">
            <v>1.5</v>
          </cell>
          <cell r="AI410">
            <v>100</v>
          </cell>
          <cell r="AJ410">
            <v>20</v>
          </cell>
          <cell r="AK410">
            <v>0.2</v>
          </cell>
          <cell r="AL410" t="str">
            <v>○</v>
          </cell>
        </row>
        <row r="411">
          <cell r="A411">
            <v>409</v>
          </cell>
          <cell r="B411" t="str">
            <v>注入性70℃1242</v>
          </cell>
          <cell r="D411" t="str">
            <v>注入性新基板</v>
          </cell>
          <cell r="F411" t="str">
            <v>50525-3</v>
          </cell>
          <cell r="G411">
            <v>53.2</v>
          </cell>
          <cell r="H411">
            <v>52</v>
          </cell>
          <cell r="I411">
            <v>0.97</v>
          </cell>
          <cell r="J411">
            <v>155</v>
          </cell>
          <cell r="K411">
            <v>1122</v>
          </cell>
          <cell r="L411">
            <v>459</v>
          </cell>
          <cell r="M411">
            <v>76</v>
          </cell>
          <cell r="N411">
            <v>33</v>
          </cell>
          <cell r="O411">
            <v>118</v>
          </cell>
          <cell r="P411">
            <v>8.3000000000000007</v>
          </cell>
          <cell r="Q411">
            <v>115</v>
          </cell>
          <cell r="R411">
            <v>1.1E+16</v>
          </cell>
          <cell r="S411">
            <v>160000000000000</v>
          </cell>
          <cell r="T411">
            <v>16.041392685158225</v>
          </cell>
          <cell r="U411">
            <v>14.204119982655925</v>
          </cell>
          <cell r="V411">
            <v>1.1499999999999999</v>
          </cell>
          <cell r="W411">
            <v>3.59</v>
          </cell>
          <cell r="X411">
            <v>0.76</v>
          </cell>
          <cell r="Y411">
            <v>21.7</v>
          </cell>
          <cell r="Z411">
            <v>5.5</v>
          </cell>
          <cell r="AA411">
            <v>0.01</v>
          </cell>
          <cell r="AB411">
            <v>0</v>
          </cell>
          <cell r="AC411">
            <v>1.43</v>
          </cell>
          <cell r="AD411">
            <v>33.299999999999997</v>
          </cell>
          <cell r="AE411">
            <v>27.9</v>
          </cell>
          <cell r="AF411">
            <v>56.1</v>
          </cell>
          <cell r="AG411">
            <v>0</v>
          </cell>
          <cell r="AH411">
            <v>1.5</v>
          </cell>
          <cell r="AI411">
            <v>60</v>
          </cell>
          <cell r="AJ411">
            <v>0</v>
          </cell>
          <cell r="AK411">
            <v>0.2</v>
          </cell>
          <cell r="AL411"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ec.gc.ca/subsnouvelles-newsubs/" TargetMode="External"/><Relationship Id="rId7" Type="http://schemas.openxmlformats.org/officeDocument/2006/relationships/printerSettings" Target="../printerSettings/printerSettings6.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ncis.nier.go.kr/en/main.do" TargetMode="External"/><Relationship Id="rId4" Type="http://schemas.openxmlformats.org/officeDocument/2006/relationships/hyperlink" Target="https://www.nite.go.jp/en/chem/chrip/chrip_search/systemTop" TargetMode="Externa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ec.gc.ca/subsnouvelles-newsubs/" TargetMode="External"/><Relationship Id="rId7" Type="http://schemas.openxmlformats.org/officeDocument/2006/relationships/printerSettings" Target="../printerSettings/printerSettings8.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ncis.nier.go.kr/en/main.do" TargetMode="External"/><Relationship Id="rId10" Type="http://schemas.openxmlformats.org/officeDocument/2006/relationships/comments" Target="../comments5.xml"/><Relationship Id="rId4" Type="http://schemas.openxmlformats.org/officeDocument/2006/relationships/hyperlink" Target="https://www.nite.go.jp/en/chem/chrip/chrip_search/systemTop" TargetMode="External"/><Relationship Id="rId9"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ec.gc.ca/subsnouvelles-newsubs/" TargetMode="External"/><Relationship Id="rId7" Type="http://schemas.openxmlformats.org/officeDocument/2006/relationships/printerSettings" Target="../printerSettings/printerSettings9.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ncis.nier.go.kr/en/main.do" TargetMode="External"/><Relationship Id="rId10" Type="http://schemas.openxmlformats.org/officeDocument/2006/relationships/comments" Target="../comments6.xml"/><Relationship Id="rId4" Type="http://schemas.openxmlformats.org/officeDocument/2006/relationships/hyperlink" Target="https://www.nite.go.jp/en/chem/chrip/chrip_search/systemTop"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4"/>
  <sheetViews>
    <sheetView tabSelected="1" view="pageBreakPreview" zoomScaleNormal="100" zoomScaleSheetLayoutView="100" workbookViewId="0">
      <selection activeCell="C16" sqref="C16"/>
    </sheetView>
  </sheetViews>
  <sheetFormatPr defaultColWidth="9" defaultRowHeight="13.5"/>
  <cols>
    <col min="1" max="1" width="1.5" style="245" customWidth="1"/>
    <col min="2" max="2" width="9.375" style="245" customWidth="1"/>
    <col min="3" max="3" width="27.75" style="245" customWidth="1"/>
    <col min="4" max="4" width="10" style="245" customWidth="1"/>
    <col min="5" max="5" width="13.625" style="245" customWidth="1"/>
    <col min="6" max="6" width="13.125" style="245" customWidth="1"/>
    <col min="7" max="7" width="50.375" style="245" customWidth="1"/>
    <col min="8" max="8" width="1.125" style="245" customWidth="1"/>
    <col min="9" max="9" width="3.125" style="245" customWidth="1"/>
    <col min="10" max="16384" width="9" style="245"/>
  </cols>
  <sheetData>
    <row r="1" spans="1:8">
      <c r="A1" s="243"/>
      <c r="B1" s="243"/>
      <c r="C1" s="243"/>
      <c r="D1" s="243"/>
      <c r="E1" s="243"/>
      <c r="F1" s="243"/>
      <c r="G1" s="244" t="s">
        <v>699</v>
      </c>
      <c r="H1" s="243"/>
    </row>
    <row r="2" spans="1:8">
      <c r="A2" s="243"/>
      <c r="B2" s="243"/>
      <c r="C2" s="243"/>
      <c r="D2" s="243"/>
      <c r="E2" s="243"/>
      <c r="F2" s="243"/>
      <c r="G2" s="244" t="s">
        <v>700</v>
      </c>
      <c r="H2" s="243"/>
    </row>
    <row r="3" spans="1:8" ht="17.25">
      <c r="A3" s="243"/>
      <c r="B3" s="246" t="s">
        <v>698</v>
      </c>
      <c r="C3" s="243"/>
      <c r="D3" s="243"/>
      <c r="E3" s="243"/>
      <c r="F3" s="243"/>
      <c r="G3" s="243"/>
      <c r="H3" s="243"/>
    </row>
    <row r="4" spans="1:8" ht="17.25">
      <c r="A4" s="243"/>
      <c r="B4" s="246"/>
      <c r="C4" s="243"/>
      <c r="D4" s="243"/>
      <c r="E4" s="243"/>
      <c r="F4" s="243"/>
      <c r="G4" s="243"/>
      <c r="H4" s="243"/>
    </row>
    <row r="5" spans="1:8">
      <c r="A5" s="243"/>
      <c r="B5" s="243" t="s">
        <v>701</v>
      </c>
      <c r="C5" s="243"/>
      <c r="D5" s="243"/>
      <c r="E5" s="243"/>
      <c r="F5" s="243"/>
      <c r="G5" s="243"/>
      <c r="H5" s="243"/>
    </row>
    <row r="6" spans="1:8">
      <c r="A6" s="243"/>
      <c r="B6" s="625" t="s">
        <v>702</v>
      </c>
      <c r="C6" s="625"/>
      <c r="D6" s="625"/>
      <c r="E6" s="625"/>
      <c r="F6" s="625"/>
      <c r="G6" s="625"/>
      <c r="H6" s="243"/>
    </row>
    <row r="7" spans="1:8">
      <c r="A7" s="243"/>
      <c r="B7" s="625"/>
      <c r="C7" s="625"/>
      <c r="D7" s="625"/>
      <c r="E7" s="625"/>
      <c r="F7" s="625"/>
      <c r="G7" s="625"/>
      <c r="H7" s="243"/>
    </row>
    <row r="8" spans="1:8" ht="14.25" thickBot="1">
      <c r="A8" s="243"/>
      <c r="B8" s="243"/>
      <c r="C8" s="243"/>
      <c r="D8" s="243"/>
      <c r="E8" s="243"/>
      <c r="F8" s="243"/>
      <c r="G8" s="247"/>
      <c r="H8" s="243"/>
    </row>
    <row r="9" spans="1:8" ht="24.75" customHeight="1">
      <c r="A9" s="243"/>
      <c r="B9" s="626" t="s">
        <v>696</v>
      </c>
      <c r="C9" s="627"/>
      <c r="D9" s="630" t="s">
        <v>694</v>
      </c>
      <c r="E9" s="630" t="s">
        <v>723</v>
      </c>
      <c r="F9" s="630" t="s">
        <v>724</v>
      </c>
      <c r="G9" s="630" t="s">
        <v>697</v>
      </c>
      <c r="H9" s="243"/>
    </row>
    <row r="10" spans="1:8" ht="32.25" customHeight="1" thickBot="1">
      <c r="A10" s="243"/>
      <c r="B10" s="628"/>
      <c r="C10" s="629"/>
      <c r="D10" s="631"/>
      <c r="E10" s="631"/>
      <c r="F10" s="631"/>
      <c r="G10" s="631"/>
      <c r="H10" s="243"/>
    </row>
    <row r="11" spans="1:8" ht="43.5" customHeight="1" thickBot="1">
      <c r="A11" s="243"/>
      <c r="B11" s="632" t="s">
        <v>703</v>
      </c>
      <c r="C11" s="248" t="s">
        <v>692</v>
      </c>
      <c r="D11" s="583" t="s">
        <v>625</v>
      </c>
      <c r="E11" s="260" t="s">
        <v>625</v>
      </c>
      <c r="F11" s="260" t="s">
        <v>625</v>
      </c>
      <c r="G11" s="249" t="s">
        <v>706</v>
      </c>
      <c r="H11" s="243"/>
    </row>
    <row r="12" spans="1:8" ht="68.45" customHeight="1" thickBot="1">
      <c r="A12" s="243"/>
      <c r="B12" s="633"/>
      <c r="C12" s="250" t="s">
        <v>691</v>
      </c>
      <c r="D12" s="251" t="s">
        <v>625</v>
      </c>
      <c r="E12" s="260" t="s">
        <v>625</v>
      </c>
      <c r="F12" s="260" t="s">
        <v>625</v>
      </c>
      <c r="G12" s="252" t="s">
        <v>707</v>
      </c>
      <c r="H12" s="243"/>
    </row>
    <row r="13" spans="1:8" ht="97.9" customHeight="1" thickBot="1">
      <c r="A13" s="243"/>
      <c r="B13" s="633"/>
      <c r="C13" s="253" t="s">
        <v>690</v>
      </c>
      <c r="D13" s="254" t="s">
        <v>625</v>
      </c>
      <c r="E13" s="254" t="s">
        <v>625</v>
      </c>
      <c r="F13" s="254" t="s">
        <v>821</v>
      </c>
      <c r="G13" s="255" t="s">
        <v>719</v>
      </c>
      <c r="H13" s="243"/>
    </row>
    <row r="14" spans="1:8" ht="59.25" customHeight="1" thickBot="1">
      <c r="A14" s="243"/>
      <c r="B14" s="634"/>
      <c r="C14" s="256" t="s">
        <v>689</v>
      </c>
      <c r="D14" s="254" t="s">
        <v>625</v>
      </c>
      <c r="E14" s="261" t="s">
        <v>728</v>
      </c>
      <c r="F14" s="261" t="s">
        <v>725</v>
      </c>
      <c r="G14" s="255" t="s">
        <v>704</v>
      </c>
      <c r="H14" s="243"/>
    </row>
    <row r="15" spans="1:8" ht="50.1" customHeight="1" thickBot="1">
      <c r="A15" s="243"/>
      <c r="B15" s="632" t="s">
        <v>695</v>
      </c>
      <c r="C15" s="262" t="s">
        <v>684</v>
      </c>
      <c r="D15" s="636" t="s">
        <v>625</v>
      </c>
      <c r="E15" s="260" t="s">
        <v>625</v>
      </c>
      <c r="F15" s="260" t="s">
        <v>726</v>
      </c>
      <c r="G15" s="638" t="s">
        <v>708</v>
      </c>
      <c r="H15" s="243"/>
    </row>
    <row r="16" spans="1:8" ht="50.1" customHeight="1" thickBot="1">
      <c r="A16" s="243"/>
      <c r="B16" s="635"/>
      <c r="C16" s="253" t="s">
        <v>685</v>
      </c>
      <c r="D16" s="637"/>
      <c r="E16" s="584" t="s">
        <v>729</v>
      </c>
      <c r="F16" s="584" t="s">
        <v>822</v>
      </c>
      <c r="G16" s="639"/>
      <c r="H16" s="243"/>
    </row>
    <row r="17" spans="1:8" ht="124.9" customHeight="1" thickBot="1">
      <c r="A17" s="243"/>
      <c r="B17" s="257" t="s">
        <v>711</v>
      </c>
      <c r="C17" s="258" t="s">
        <v>693</v>
      </c>
      <c r="D17" s="254" t="s">
        <v>625</v>
      </c>
      <c r="E17" s="254" t="s">
        <v>727</v>
      </c>
      <c r="F17" s="254" t="s">
        <v>727</v>
      </c>
      <c r="G17" s="255" t="s">
        <v>709</v>
      </c>
      <c r="H17" s="243"/>
    </row>
    <row r="18" spans="1:8" ht="84" customHeight="1" thickBot="1">
      <c r="A18" s="243"/>
      <c r="B18" s="259" t="s">
        <v>681</v>
      </c>
      <c r="C18" s="258" t="s">
        <v>682</v>
      </c>
      <c r="D18" s="254" t="s">
        <v>625</v>
      </c>
      <c r="E18" s="254" t="s">
        <v>728</v>
      </c>
      <c r="F18" s="254" t="s">
        <v>728</v>
      </c>
      <c r="G18" s="255" t="s">
        <v>710</v>
      </c>
      <c r="H18" s="243"/>
    </row>
    <row r="19" spans="1:8">
      <c r="A19" s="243"/>
      <c r="B19" s="243"/>
      <c r="C19" s="243"/>
      <c r="D19" s="243"/>
      <c r="E19" s="243"/>
      <c r="F19" s="243" t="s">
        <v>683</v>
      </c>
      <c r="G19" s="243"/>
      <c r="H19" s="243"/>
    </row>
    <row r="20" spans="1:8" ht="71.45" customHeight="1">
      <c r="A20" s="243"/>
      <c r="B20" s="243"/>
      <c r="C20" s="243"/>
      <c r="D20" s="243"/>
      <c r="E20" s="243"/>
      <c r="F20" s="624" t="s">
        <v>812</v>
      </c>
      <c r="G20" s="624"/>
      <c r="H20" s="243"/>
    </row>
    <row r="21" spans="1:8">
      <c r="A21" s="243"/>
      <c r="B21" s="243"/>
      <c r="C21" s="243"/>
      <c r="D21" s="243"/>
      <c r="E21" s="243"/>
      <c r="F21" s="243"/>
      <c r="G21" s="243"/>
      <c r="H21" s="243"/>
    </row>
    <row r="22" spans="1:8">
      <c r="A22" s="243"/>
      <c r="B22" s="243"/>
      <c r="C22" s="243"/>
      <c r="D22" s="243"/>
      <c r="E22" s="243"/>
      <c r="F22" s="243"/>
      <c r="G22" s="243"/>
      <c r="H22" s="243"/>
    </row>
    <row r="23" spans="1:8">
      <c r="A23" s="243"/>
      <c r="B23" s="243"/>
      <c r="C23" s="243"/>
      <c r="D23" s="243"/>
      <c r="E23" s="243"/>
      <c r="F23" s="243"/>
      <c r="G23" s="243"/>
      <c r="H23" s="243"/>
    </row>
    <row r="24" spans="1:8">
      <c r="A24" s="243"/>
      <c r="B24" s="243"/>
      <c r="C24" s="243"/>
      <c r="D24" s="243"/>
      <c r="E24" s="243"/>
      <c r="F24" s="243"/>
      <c r="G24" s="243"/>
      <c r="H24" s="243"/>
    </row>
    <row r="25" spans="1:8">
      <c r="A25" s="243"/>
      <c r="B25" s="243"/>
      <c r="C25" s="243"/>
      <c r="D25" s="243"/>
      <c r="E25" s="243"/>
      <c r="F25" s="243"/>
      <c r="G25" s="243"/>
      <c r="H25" s="243"/>
    </row>
    <row r="26" spans="1:8">
      <c r="A26" s="243"/>
      <c r="B26" s="243"/>
      <c r="C26" s="243"/>
      <c r="D26" s="243"/>
      <c r="E26" s="243"/>
      <c r="F26" s="243"/>
      <c r="G26" s="243"/>
      <c r="H26" s="243"/>
    </row>
    <row r="27" spans="1:8">
      <c r="A27" s="243"/>
      <c r="B27" s="243"/>
      <c r="C27" s="243"/>
      <c r="D27" s="243"/>
      <c r="E27" s="243"/>
      <c r="F27" s="243"/>
      <c r="G27" s="243"/>
      <c r="H27" s="243"/>
    </row>
    <row r="28" spans="1:8">
      <c r="A28" s="243"/>
      <c r="B28" s="243"/>
      <c r="C28" s="243"/>
      <c r="D28" s="243"/>
      <c r="E28" s="243"/>
      <c r="F28" s="243"/>
      <c r="G28" s="243"/>
      <c r="H28" s="243"/>
    </row>
    <row r="29" spans="1:8">
      <c r="A29" s="243"/>
      <c r="B29" s="243"/>
      <c r="C29" s="243"/>
      <c r="D29" s="243"/>
      <c r="E29" s="243"/>
      <c r="F29" s="243"/>
      <c r="G29" s="243"/>
      <c r="H29" s="243"/>
    </row>
    <row r="30" spans="1:8">
      <c r="A30" s="243"/>
      <c r="B30" s="243"/>
      <c r="C30" s="243"/>
      <c r="D30" s="243"/>
      <c r="E30" s="243"/>
      <c r="F30" s="243"/>
      <c r="G30" s="243"/>
      <c r="H30" s="243"/>
    </row>
    <row r="31" spans="1:8">
      <c r="A31" s="243"/>
      <c r="B31" s="243"/>
      <c r="C31" s="243"/>
      <c r="D31" s="243"/>
      <c r="E31" s="243"/>
      <c r="F31" s="243"/>
      <c r="G31" s="243"/>
      <c r="H31" s="243"/>
    </row>
    <row r="32" spans="1:8">
      <c r="A32" s="243"/>
      <c r="B32" s="243"/>
      <c r="C32" s="243"/>
      <c r="D32" s="243"/>
      <c r="E32" s="243"/>
      <c r="F32" s="243"/>
      <c r="G32" s="243"/>
      <c r="H32" s="243"/>
    </row>
    <row r="33" spans="1:8">
      <c r="A33" s="243"/>
      <c r="B33" s="243"/>
      <c r="C33" s="243"/>
      <c r="D33" s="243"/>
      <c r="E33" s="243"/>
      <c r="F33" s="243"/>
      <c r="G33" s="243"/>
      <c r="H33" s="243"/>
    </row>
    <row r="34" spans="1:8">
      <c r="A34" s="243"/>
      <c r="B34" s="243"/>
      <c r="C34" s="243"/>
      <c r="D34" s="243"/>
      <c r="E34" s="243"/>
      <c r="F34" s="243"/>
      <c r="G34" s="243"/>
      <c r="H34" s="243"/>
    </row>
  </sheetData>
  <sheetProtection selectLockedCells="1"/>
  <mergeCells count="11">
    <mergeCell ref="F20:G20"/>
    <mergeCell ref="B6:G7"/>
    <mergeCell ref="B9:C10"/>
    <mergeCell ref="G9:G10"/>
    <mergeCell ref="B11:B14"/>
    <mergeCell ref="B15:B16"/>
    <mergeCell ref="D15:D16"/>
    <mergeCell ref="G15:G16"/>
    <mergeCell ref="F9:F10"/>
    <mergeCell ref="D9:D10"/>
    <mergeCell ref="E9:E10"/>
  </mergeCells>
  <phoneticPr fontId="2"/>
  <pageMargins left="0.31496062992125984" right="0.11811023622047245" top="0.35433070866141736" bottom="0.35433070866141736" header="0.31496062992125984" footer="0.31496062992125984"/>
  <pageSetup paperSize="9" scale="81" fitToHeight="0" orientation="portrait" r:id="rId1"/>
  <colBreaks count="1" manualBreakCount="1">
    <brk id="7"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249977111117893"/>
  </sheetPr>
  <dimension ref="A1:R58"/>
  <sheetViews>
    <sheetView view="pageBreakPreview" zoomScale="90" zoomScaleNormal="100" zoomScaleSheetLayoutView="90" workbookViewId="0">
      <selection activeCell="G39" sqref="G39"/>
    </sheetView>
  </sheetViews>
  <sheetFormatPr defaultRowHeight="13.5"/>
  <cols>
    <col min="1" max="1" width="1.125" customWidth="1"/>
    <col min="2" max="2" width="3.125" customWidth="1"/>
    <col min="3" max="3" width="28.25" customWidth="1"/>
    <col min="4" max="4" width="15.25" customWidth="1"/>
    <col min="5" max="5" width="15.5" customWidth="1"/>
    <col min="6" max="6" width="14" customWidth="1"/>
    <col min="7" max="7" width="14.875" customWidth="1"/>
    <col min="8" max="8" width="16.375" customWidth="1"/>
    <col min="9" max="9" width="17.375" customWidth="1"/>
    <col min="10" max="10" width="0.75" customWidth="1"/>
    <col min="12" max="13" width="0" hidden="1" customWidth="1"/>
    <col min="14" max="16" width="9" hidden="1" customWidth="1"/>
    <col min="17" max="17" width="0" hidden="1" customWidth="1"/>
  </cols>
  <sheetData>
    <row r="1" spans="1:13" s="237" customFormat="1" ht="15.75" customHeight="1">
      <c r="A1" s="238"/>
      <c r="B1" s="240" t="s">
        <v>835</v>
      </c>
      <c r="C1" s="239"/>
      <c r="D1" s="239"/>
      <c r="E1" s="239"/>
      <c r="F1" s="239"/>
      <c r="G1" s="238"/>
      <c r="H1" s="238"/>
      <c r="I1" s="238"/>
      <c r="J1" s="238"/>
    </row>
    <row r="2" spans="1:13" s="235" customFormat="1" ht="18" customHeight="1">
      <c r="A2" s="236"/>
      <c r="B2" s="234" t="s">
        <v>678</v>
      </c>
      <c r="C2" s="236"/>
      <c r="D2" s="236"/>
      <c r="E2" s="236"/>
      <c r="F2" s="236"/>
      <c r="G2" s="236"/>
      <c r="H2" s="236"/>
      <c r="I2" s="236"/>
      <c r="J2" s="236"/>
    </row>
    <row r="3" spans="1:13" s="222" customFormat="1" ht="18" customHeight="1">
      <c r="A3" s="225"/>
      <c r="B3" s="234" t="s">
        <v>677</v>
      </c>
      <c r="C3" s="225"/>
      <c r="D3" s="225"/>
      <c r="E3" s="225"/>
      <c r="F3" s="225"/>
      <c r="G3" s="225"/>
      <c r="H3" s="225"/>
      <c r="I3" s="225"/>
      <c r="J3" s="225"/>
      <c r="L3" s="232"/>
      <c r="M3" s="231"/>
    </row>
    <row r="4" spans="1:13" s="222" customFormat="1" ht="18" customHeight="1">
      <c r="A4" s="233"/>
      <c r="B4" s="225"/>
      <c r="C4" s="225"/>
      <c r="D4" s="225"/>
      <c r="E4" s="225"/>
      <c r="F4" s="225"/>
      <c r="G4" s="225"/>
      <c r="H4" s="225"/>
      <c r="I4" s="225"/>
      <c r="J4" s="225"/>
      <c r="L4" s="232"/>
      <c r="M4" s="231"/>
    </row>
    <row r="5" spans="1:13" s="222" customFormat="1" ht="40.5" customHeight="1">
      <c r="A5" s="225"/>
      <c r="B5" s="1319" t="s">
        <v>676</v>
      </c>
      <c r="C5" s="1320"/>
      <c r="D5" s="1320"/>
      <c r="E5" s="1320"/>
      <c r="F5" s="1320"/>
      <c r="G5" s="1320"/>
      <c r="H5" s="1320"/>
      <c r="I5" s="1320"/>
      <c r="J5" s="230"/>
      <c r="K5" s="229"/>
      <c r="L5" s="229"/>
      <c r="M5" s="229"/>
    </row>
    <row r="6" spans="1:13" s="222" customFormat="1" ht="21" customHeight="1">
      <c r="A6" s="225"/>
      <c r="B6" s="228"/>
      <c r="C6" s="228"/>
      <c r="D6" s="228"/>
      <c r="E6" s="228"/>
      <c r="F6" s="228"/>
      <c r="G6" s="227"/>
      <c r="H6" s="227"/>
      <c r="I6" s="227"/>
      <c r="J6" s="227"/>
      <c r="K6" s="226"/>
      <c r="L6" s="226"/>
      <c r="M6" s="226"/>
    </row>
    <row r="7" spans="1:13" s="222" customFormat="1" ht="34.5" customHeight="1">
      <c r="A7" s="225"/>
      <c r="B7" s="1302" t="s">
        <v>675</v>
      </c>
      <c r="C7" s="1303"/>
      <c r="D7" s="1303"/>
      <c r="E7" s="1303"/>
      <c r="F7" s="1303"/>
      <c r="G7" s="1303"/>
      <c r="H7" s="1303"/>
      <c r="I7" s="1303"/>
      <c r="J7" s="224"/>
      <c r="K7" s="223"/>
      <c r="L7" s="223"/>
      <c r="M7" s="223"/>
    </row>
    <row r="8" spans="1:13" s="222" customFormat="1" ht="27" customHeight="1">
      <c r="A8" s="225"/>
      <c r="B8" s="267"/>
      <c r="C8" s="616" t="s">
        <v>836</v>
      </c>
      <c r="D8" s="268"/>
      <c r="E8" s="268"/>
      <c r="F8" s="268"/>
      <c r="G8" s="268"/>
      <c r="H8" s="268"/>
      <c r="I8" s="268"/>
      <c r="J8" s="224"/>
      <c r="K8" s="223"/>
      <c r="L8" s="223"/>
      <c r="M8" s="223"/>
    </row>
    <row r="9" spans="1:13" ht="21" customHeight="1">
      <c r="A9" s="203"/>
      <c r="B9" s="221" t="s">
        <v>674</v>
      </c>
      <c r="C9" s="220"/>
      <c r="D9" s="203"/>
      <c r="E9" s="203"/>
      <c r="F9" s="203"/>
      <c r="G9" s="203"/>
      <c r="H9" s="203"/>
      <c r="I9" s="203"/>
      <c r="J9" s="203"/>
      <c r="K9" s="198"/>
      <c r="L9" s="198"/>
      <c r="M9" s="198"/>
    </row>
    <row r="10" spans="1:13" ht="21" hidden="1" customHeight="1">
      <c r="A10" s="203"/>
      <c r="B10" s="221"/>
      <c r="C10" s="220"/>
      <c r="D10" s="203"/>
      <c r="E10" s="203"/>
      <c r="F10" s="203"/>
      <c r="G10" s="203"/>
      <c r="H10" s="203"/>
      <c r="I10" s="203"/>
      <c r="J10" s="203"/>
      <c r="K10" s="198"/>
      <c r="L10" s="198"/>
      <c r="M10" s="198"/>
    </row>
    <row r="11" spans="1:13" ht="21" hidden="1" customHeight="1">
      <c r="A11" s="203"/>
      <c r="B11" s="221"/>
      <c r="C11" s="220"/>
      <c r="D11" s="203"/>
      <c r="E11" s="203"/>
      <c r="F11" s="203"/>
      <c r="G11" s="203"/>
      <c r="H11" s="203"/>
      <c r="I11" s="203"/>
      <c r="J11" s="203"/>
      <c r="K11" s="198"/>
      <c r="L11" s="198"/>
      <c r="M11" s="198"/>
    </row>
    <row r="12" spans="1:13" ht="16.5" customHeight="1">
      <c r="A12" s="203"/>
      <c r="B12" s="1321" t="s">
        <v>673</v>
      </c>
      <c r="C12" s="1322"/>
      <c r="D12" s="1308" t="s">
        <v>664</v>
      </c>
      <c r="E12" s="1310" t="s">
        <v>663</v>
      </c>
      <c r="F12" s="1311"/>
      <c r="G12" s="1311"/>
      <c r="H12" s="1311"/>
      <c r="I12" s="1312"/>
      <c r="J12" s="203"/>
      <c r="K12" s="198"/>
      <c r="L12" s="198"/>
      <c r="M12" s="198"/>
    </row>
    <row r="13" spans="1:13" ht="33" customHeight="1" thickBot="1">
      <c r="A13" s="203"/>
      <c r="B13" s="1323"/>
      <c r="C13" s="1324"/>
      <c r="D13" s="1309"/>
      <c r="E13" s="216" t="s">
        <v>662</v>
      </c>
      <c r="F13" s="215" t="s">
        <v>661</v>
      </c>
      <c r="G13" s="215" t="s">
        <v>660</v>
      </c>
      <c r="H13" s="1313" t="s">
        <v>659</v>
      </c>
      <c r="I13" s="1314"/>
      <c r="J13" s="203"/>
      <c r="K13" s="198"/>
      <c r="L13" s="198"/>
      <c r="M13" s="198"/>
    </row>
    <row r="14" spans="1:13" ht="18" customHeight="1">
      <c r="A14" s="203"/>
      <c r="B14" s="1317" t="s">
        <v>672</v>
      </c>
      <c r="C14" s="1318"/>
      <c r="D14" s="321"/>
      <c r="E14" s="322"/>
      <c r="F14" s="318"/>
      <c r="G14" s="318"/>
      <c r="H14" s="1300"/>
      <c r="I14" s="1301"/>
      <c r="J14" s="203"/>
      <c r="K14" s="198"/>
      <c r="L14" s="198"/>
      <c r="M14" s="198"/>
    </row>
    <row r="15" spans="1:13" ht="18" customHeight="1">
      <c r="A15" s="203"/>
      <c r="B15" s="1315" t="s">
        <v>671</v>
      </c>
      <c r="C15" s="1316"/>
      <c r="D15" s="323"/>
      <c r="E15" s="324"/>
      <c r="F15" s="319"/>
      <c r="G15" s="319"/>
      <c r="H15" s="1287"/>
      <c r="I15" s="1288"/>
      <c r="J15" s="203"/>
      <c r="K15" s="198"/>
      <c r="L15" s="198"/>
      <c r="M15" s="198"/>
    </row>
    <row r="16" spans="1:13" ht="18" customHeight="1">
      <c r="A16" s="203"/>
      <c r="B16" s="1315" t="s">
        <v>670</v>
      </c>
      <c r="C16" s="1316"/>
      <c r="D16" s="323"/>
      <c r="E16" s="324"/>
      <c r="F16" s="319"/>
      <c r="G16" s="319"/>
      <c r="H16" s="1287"/>
      <c r="I16" s="1288"/>
      <c r="J16" s="203"/>
      <c r="K16" s="198"/>
      <c r="L16" s="198"/>
      <c r="M16" s="198"/>
    </row>
    <row r="17" spans="1:13" ht="18" customHeight="1">
      <c r="A17" s="203"/>
      <c r="B17" s="1315" t="s">
        <v>669</v>
      </c>
      <c r="C17" s="1316"/>
      <c r="D17" s="323"/>
      <c r="E17" s="324"/>
      <c r="F17" s="319"/>
      <c r="G17" s="319"/>
      <c r="H17" s="1287"/>
      <c r="I17" s="1288"/>
      <c r="J17" s="203"/>
      <c r="K17" s="198"/>
      <c r="L17" s="198"/>
      <c r="M17" s="198"/>
    </row>
    <row r="18" spans="1:13" ht="18" customHeight="1">
      <c r="A18" s="203"/>
      <c r="B18" s="1315" t="s">
        <v>668</v>
      </c>
      <c r="C18" s="1316"/>
      <c r="D18" s="323"/>
      <c r="E18" s="324"/>
      <c r="F18" s="319"/>
      <c r="G18" s="319"/>
      <c r="H18" s="1287"/>
      <c r="I18" s="1288"/>
      <c r="J18" s="203"/>
      <c r="K18" s="198"/>
      <c r="L18" s="198"/>
      <c r="M18" s="198"/>
    </row>
    <row r="19" spans="1:13" ht="18" customHeight="1">
      <c r="A19" s="203"/>
      <c r="B19" s="1285"/>
      <c r="C19" s="1286"/>
      <c r="D19" s="325"/>
      <c r="E19" s="324"/>
      <c r="F19" s="319"/>
      <c r="G19" s="319"/>
      <c r="H19" s="1287"/>
      <c r="I19" s="1288"/>
      <c r="J19" s="203"/>
      <c r="K19" s="198"/>
      <c r="L19" s="198"/>
      <c r="M19" s="198"/>
    </row>
    <row r="20" spans="1:13" ht="18" customHeight="1">
      <c r="A20" s="203"/>
      <c r="B20" s="1289"/>
      <c r="C20" s="1290"/>
      <c r="D20" s="326"/>
      <c r="E20" s="327"/>
      <c r="F20" s="320"/>
      <c r="G20" s="320"/>
      <c r="H20" s="1291"/>
      <c r="I20" s="1292"/>
      <c r="J20" s="203"/>
    </row>
    <row r="21" spans="1:13" ht="18" customHeight="1">
      <c r="A21" s="203"/>
      <c r="B21" s="219"/>
      <c r="C21" s="219"/>
      <c r="D21" s="203"/>
      <c r="E21" s="203"/>
      <c r="F21" s="203"/>
      <c r="G21" s="203"/>
      <c r="H21" s="203"/>
      <c r="I21" s="203"/>
      <c r="J21" s="203"/>
    </row>
    <row r="22" spans="1:13" ht="34.5" customHeight="1">
      <c r="A22" s="203"/>
      <c r="B22" s="1302" t="s">
        <v>667</v>
      </c>
      <c r="C22" s="1303"/>
      <c r="D22" s="1303"/>
      <c r="E22" s="1303"/>
      <c r="F22" s="1303"/>
      <c r="G22" s="1303"/>
      <c r="H22" s="1303"/>
      <c r="I22" s="1303"/>
      <c r="J22" s="203"/>
    </row>
    <row r="23" spans="1:13" ht="21" customHeight="1">
      <c r="A23" s="203"/>
      <c r="B23" s="218" t="s">
        <v>666</v>
      </c>
      <c r="C23" s="217"/>
      <c r="D23" s="198"/>
      <c r="E23" s="217"/>
      <c r="F23" s="203"/>
      <c r="G23" s="203"/>
      <c r="H23" s="203"/>
      <c r="I23" s="203"/>
      <c r="J23" s="203"/>
    </row>
    <row r="24" spans="1:13" ht="19.5" customHeight="1">
      <c r="A24" s="203"/>
      <c r="B24" s="1304" t="s">
        <v>665</v>
      </c>
      <c r="C24" s="1305"/>
      <c r="D24" s="1308" t="s">
        <v>664</v>
      </c>
      <c r="E24" s="1310" t="s">
        <v>663</v>
      </c>
      <c r="F24" s="1311"/>
      <c r="G24" s="1311"/>
      <c r="H24" s="1311"/>
      <c r="I24" s="1312"/>
      <c r="J24" s="203"/>
    </row>
    <row r="25" spans="1:13" ht="34.5" customHeight="1" thickBot="1">
      <c r="A25" s="203"/>
      <c r="B25" s="1306"/>
      <c r="C25" s="1307"/>
      <c r="D25" s="1309"/>
      <c r="E25" s="216" t="s">
        <v>662</v>
      </c>
      <c r="F25" s="215" t="s">
        <v>661</v>
      </c>
      <c r="G25" s="215" t="s">
        <v>660</v>
      </c>
      <c r="H25" s="1313" t="s">
        <v>659</v>
      </c>
      <c r="I25" s="1314"/>
      <c r="J25" s="203"/>
    </row>
    <row r="26" spans="1:13" ht="18" customHeight="1">
      <c r="A26" s="203"/>
      <c r="B26" s="1298" t="s">
        <v>686</v>
      </c>
      <c r="C26" s="1299"/>
      <c r="D26" s="328"/>
      <c r="E26" s="329"/>
      <c r="F26" s="330"/>
      <c r="G26" s="330"/>
      <c r="H26" s="1300"/>
      <c r="I26" s="1301"/>
      <c r="J26" s="203"/>
    </row>
    <row r="27" spans="1:13" ht="18" customHeight="1">
      <c r="A27" s="203"/>
      <c r="B27" s="1285" t="s">
        <v>705</v>
      </c>
      <c r="C27" s="1286"/>
      <c r="D27" s="323"/>
      <c r="E27" s="324"/>
      <c r="F27" s="319"/>
      <c r="G27" s="319"/>
      <c r="H27" s="1287"/>
      <c r="I27" s="1288"/>
      <c r="J27" s="203"/>
    </row>
    <row r="28" spans="1:13" ht="18" customHeight="1">
      <c r="A28" s="203"/>
      <c r="B28" s="1285"/>
      <c r="C28" s="1286"/>
      <c r="D28" s="325"/>
      <c r="E28" s="324"/>
      <c r="F28" s="319"/>
      <c r="G28" s="319"/>
      <c r="H28" s="1287"/>
      <c r="I28" s="1288"/>
      <c r="J28" s="203"/>
    </row>
    <row r="29" spans="1:13" ht="18" customHeight="1">
      <c r="A29" s="203"/>
      <c r="B29" s="1285"/>
      <c r="C29" s="1286"/>
      <c r="D29" s="325"/>
      <c r="E29" s="324"/>
      <c r="F29" s="319"/>
      <c r="G29" s="319"/>
      <c r="H29" s="1287"/>
      <c r="I29" s="1288"/>
      <c r="J29" s="203"/>
    </row>
    <row r="30" spans="1:13" ht="18" customHeight="1">
      <c r="A30" s="203"/>
      <c r="B30" s="1289"/>
      <c r="C30" s="1290"/>
      <c r="D30" s="326"/>
      <c r="E30" s="327"/>
      <c r="F30" s="320"/>
      <c r="G30" s="320"/>
      <c r="H30" s="1291"/>
      <c r="I30" s="1292"/>
      <c r="J30" s="203"/>
    </row>
    <row r="31" spans="1:13" ht="18" customHeight="1">
      <c r="A31" s="202"/>
      <c r="B31" s="298"/>
      <c r="C31" s="298"/>
      <c r="D31" s="299"/>
      <c r="E31" s="299"/>
      <c r="F31" s="299"/>
      <c r="G31" s="299"/>
      <c r="H31" s="300"/>
      <c r="I31" s="300"/>
      <c r="J31" s="202"/>
    </row>
    <row r="32" spans="1:13" s="615" customFormat="1" ht="21.75" customHeight="1">
      <c r="A32" s="611"/>
      <c r="B32" s="612" t="s">
        <v>791</v>
      </c>
      <c r="C32" s="298"/>
      <c r="D32" s="613"/>
      <c r="E32" s="613"/>
      <c r="F32" s="613"/>
      <c r="G32" s="613"/>
      <c r="H32" s="614"/>
      <c r="I32" s="614"/>
      <c r="J32" s="611"/>
    </row>
    <row r="33" spans="1:18" ht="12" customHeight="1">
      <c r="A33" s="202"/>
      <c r="B33" s="298"/>
      <c r="C33" s="298"/>
      <c r="D33" s="299"/>
      <c r="E33" s="299"/>
      <c r="F33" s="299"/>
      <c r="G33" s="299"/>
      <c r="H33" s="300"/>
      <c r="I33" s="300"/>
      <c r="J33" s="202"/>
    </row>
    <row r="34" spans="1:18" ht="18" customHeight="1">
      <c r="A34" s="203"/>
      <c r="B34" s="1293" t="s">
        <v>658</v>
      </c>
      <c r="C34" s="1293"/>
      <c r="D34" s="1293"/>
      <c r="E34" s="1293"/>
      <c r="F34" s="1293"/>
      <c r="G34" s="214" t="s">
        <v>657</v>
      </c>
      <c r="H34" s="203"/>
      <c r="I34" s="274"/>
    </row>
    <row r="35" spans="1:18" ht="28.5" customHeight="1">
      <c r="A35" s="203"/>
      <c r="B35" s="1294" t="s">
        <v>656</v>
      </c>
      <c r="C35" s="1295"/>
      <c r="D35" s="1295"/>
      <c r="E35" s="1295"/>
      <c r="F35" s="1296"/>
      <c r="G35" s="301"/>
      <c r="H35" s="203"/>
      <c r="I35" s="274"/>
      <c r="M35" s="212" t="s">
        <v>679</v>
      </c>
      <c r="O35" s="242"/>
    </row>
    <row r="36" spans="1:18" ht="28.5" customHeight="1">
      <c r="A36" s="203"/>
      <c r="B36" s="1294" t="s">
        <v>655</v>
      </c>
      <c r="C36" s="1295"/>
      <c r="D36" s="1295"/>
      <c r="E36" s="1295"/>
      <c r="F36" s="1296"/>
      <c r="G36" s="301"/>
      <c r="H36" s="203"/>
      <c r="I36" s="274"/>
      <c r="M36" s="241" t="s">
        <v>715</v>
      </c>
      <c r="O36" s="242"/>
    </row>
    <row r="37" spans="1:18" ht="28.5" customHeight="1">
      <c r="A37" s="203"/>
      <c r="B37" s="1294" t="s">
        <v>654</v>
      </c>
      <c r="C37" s="1295"/>
      <c r="D37" s="1295"/>
      <c r="E37" s="1295"/>
      <c r="F37" s="1296"/>
      <c r="G37" s="301"/>
      <c r="H37" s="203"/>
      <c r="I37" s="274"/>
      <c r="M37" s="210" t="s">
        <v>680</v>
      </c>
      <c r="O37" s="242"/>
    </row>
    <row r="38" spans="1:18" ht="28.5" customHeight="1">
      <c r="A38" s="203"/>
      <c r="B38" s="1297" t="s">
        <v>653</v>
      </c>
      <c r="C38" s="1295"/>
      <c r="D38" s="1295"/>
      <c r="E38" s="1295"/>
      <c r="F38" s="1296"/>
      <c r="G38" s="302"/>
      <c r="H38" s="203"/>
      <c r="I38" s="203"/>
      <c r="K38" s="198"/>
      <c r="L38" s="198"/>
      <c r="M38" s="212"/>
      <c r="N38" s="198"/>
      <c r="O38" s="198"/>
      <c r="P38" s="198"/>
    </row>
    <row r="39" spans="1:18" ht="28.5" customHeight="1">
      <c r="A39" s="203"/>
      <c r="B39" s="1294" t="s">
        <v>652</v>
      </c>
      <c r="C39" s="1295"/>
      <c r="D39" s="1295"/>
      <c r="E39" s="1295"/>
      <c r="F39" s="1296"/>
      <c r="G39" s="301"/>
      <c r="H39" s="203"/>
      <c r="I39" s="203"/>
      <c r="K39" s="198"/>
      <c r="L39" s="198"/>
      <c r="M39" s="212" t="s">
        <v>679</v>
      </c>
      <c r="N39" s="198"/>
      <c r="O39" s="198"/>
      <c r="P39" s="198"/>
    </row>
    <row r="40" spans="1:18" ht="21.75" customHeight="1">
      <c r="A40" s="203"/>
      <c r="B40" s="203"/>
      <c r="C40" s="203"/>
      <c r="D40" s="203"/>
      <c r="E40" s="203"/>
      <c r="F40" s="203"/>
      <c r="G40" s="203"/>
      <c r="H40" s="203"/>
      <c r="I40" s="213"/>
      <c r="J40" s="203"/>
      <c r="K40" s="198"/>
      <c r="M40" s="198"/>
      <c r="N40" s="198"/>
      <c r="O40" s="212" t="s">
        <v>680</v>
      </c>
      <c r="P40" s="198"/>
      <c r="Q40" s="198"/>
      <c r="R40" s="198"/>
    </row>
    <row r="41" spans="1:18" ht="14.25">
      <c r="A41" s="203"/>
      <c r="B41" s="203"/>
      <c r="C41" s="203"/>
      <c r="D41" s="203"/>
      <c r="E41" s="203"/>
      <c r="F41" s="203"/>
      <c r="G41" s="203"/>
      <c r="H41" s="203"/>
      <c r="I41" s="203"/>
      <c r="J41" s="203"/>
      <c r="K41" s="198"/>
      <c r="M41" s="198"/>
      <c r="N41" s="201"/>
      <c r="O41" s="241" t="s">
        <v>717</v>
      </c>
      <c r="P41" s="200"/>
      <c r="Q41" s="198"/>
      <c r="R41" s="242"/>
    </row>
    <row r="42" spans="1:18" s="48" customFormat="1" ht="26.25" customHeight="1">
      <c r="A42" s="203"/>
      <c r="B42" s="46"/>
      <c r="C42" s="649" t="s">
        <v>651</v>
      </c>
      <c r="D42" s="650"/>
      <c r="E42" s="1282"/>
      <c r="F42" s="1283"/>
      <c r="G42" s="1283"/>
      <c r="H42" s="1283"/>
      <c r="I42" s="1284"/>
      <c r="J42" s="206"/>
      <c r="K42" s="205"/>
      <c r="M42" s="205"/>
      <c r="N42" s="205"/>
      <c r="O42" s="241" t="s">
        <v>716</v>
      </c>
      <c r="P42" s="83"/>
      <c r="R42" s="242"/>
    </row>
    <row r="43" spans="1:18" s="48" customFormat="1" ht="37.5" customHeight="1">
      <c r="A43" s="203"/>
      <c r="B43" s="46"/>
      <c r="C43" s="654" t="s">
        <v>650</v>
      </c>
      <c r="D43" s="655"/>
      <c r="E43" s="1270"/>
      <c r="F43" s="1271"/>
      <c r="G43" s="1271"/>
      <c r="H43" s="1271"/>
      <c r="I43" s="1272"/>
      <c r="J43" s="206"/>
      <c r="K43" s="205"/>
      <c r="M43" s="205"/>
      <c r="N43" s="205"/>
      <c r="O43" s="210" t="s">
        <v>680</v>
      </c>
      <c r="P43" s="83"/>
      <c r="R43" s="242"/>
    </row>
    <row r="44" spans="1:18" s="48" customFormat="1" ht="26.25" customHeight="1">
      <c r="A44" s="203"/>
      <c r="B44" s="46"/>
      <c r="C44" s="658" t="s">
        <v>649</v>
      </c>
      <c r="D44" s="659"/>
      <c r="E44" s="1267"/>
      <c r="F44" s="1268"/>
      <c r="G44" s="1268"/>
      <c r="H44" s="1268"/>
      <c r="I44" s="1269"/>
      <c r="J44" s="206"/>
      <c r="K44" s="205"/>
      <c r="M44" s="205"/>
      <c r="N44" s="205"/>
      <c r="O44" s="212"/>
      <c r="P44" s="83"/>
      <c r="R44" s="89"/>
    </row>
    <row r="45" spans="1:18" s="48" customFormat="1" ht="26.25" customHeight="1">
      <c r="A45" s="203"/>
      <c r="B45" s="46"/>
      <c r="C45" s="660" t="s">
        <v>648</v>
      </c>
      <c r="D45" s="209" t="s">
        <v>647</v>
      </c>
      <c r="E45" s="1273"/>
      <c r="F45" s="1274"/>
      <c r="G45" s="1274"/>
      <c r="H45" s="1274"/>
      <c r="I45" s="1275"/>
      <c r="J45" s="206"/>
      <c r="K45" s="205"/>
      <c r="M45" s="205"/>
      <c r="N45" s="205"/>
      <c r="O45" s="212" t="s">
        <v>679</v>
      </c>
      <c r="P45" s="83"/>
      <c r="R45" s="89"/>
    </row>
    <row r="46" spans="1:18" s="48" customFormat="1" ht="26.25" customHeight="1">
      <c r="A46" s="203"/>
      <c r="B46" s="46"/>
      <c r="C46" s="661"/>
      <c r="D46" s="207" t="s">
        <v>646</v>
      </c>
      <c r="E46" s="1276"/>
      <c r="F46" s="1277"/>
      <c r="G46" s="1277"/>
      <c r="H46" s="1277"/>
      <c r="I46" s="1278"/>
      <c r="J46" s="206"/>
      <c r="K46" s="205"/>
      <c r="M46" s="205"/>
      <c r="N46" s="211"/>
      <c r="O46" s="210" t="s">
        <v>680</v>
      </c>
      <c r="P46" s="83"/>
      <c r="R46" s="89"/>
    </row>
    <row r="47" spans="1:18" s="48" customFormat="1" ht="21" customHeight="1">
      <c r="A47" s="46"/>
      <c r="B47" s="46"/>
      <c r="C47" s="661"/>
      <c r="D47" s="208" t="s">
        <v>645</v>
      </c>
      <c r="E47" s="1279"/>
      <c r="F47" s="1280"/>
      <c r="G47" s="1280"/>
      <c r="H47" s="1280"/>
      <c r="I47" s="1281"/>
      <c r="J47" s="206"/>
      <c r="K47" s="205"/>
      <c r="L47" s="205"/>
      <c r="M47" s="205"/>
      <c r="N47" s="205"/>
      <c r="O47" s="204"/>
      <c r="P47" s="83"/>
      <c r="R47" s="89"/>
    </row>
    <row r="48" spans="1:18" s="48" customFormat="1" ht="21" customHeight="1">
      <c r="A48" s="46"/>
      <c r="B48" s="46"/>
      <c r="C48" s="661"/>
      <c r="D48" s="208" t="s">
        <v>644</v>
      </c>
      <c r="E48" s="1270"/>
      <c r="F48" s="1271"/>
      <c r="G48" s="1271"/>
      <c r="H48" s="1271"/>
      <c r="I48" s="1272"/>
      <c r="J48" s="206"/>
      <c r="K48" s="205"/>
      <c r="L48" s="205"/>
      <c r="M48" s="205"/>
      <c r="N48" s="205"/>
      <c r="O48" s="204"/>
      <c r="P48" s="83"/>
      <c r="R48" s="89"/>
    </row>
    <row r="49" spans="1:18" s="48" customFormat="1" ht="21" customHeight="1">
      <c r="A49" s="46"/>
      <c r="B49" s="46"/>
      <c r="C49" s="662"/>
      <c r="D49" s="207" t="s">
        <v>643</v>
      </c>
      <c r="E49" s="1264"/>
      <c r="F49" s="1265"/>
      <c r="G49" s="1265"/>
      <c r="H49" s="1265"/>
      <c r="I49" s="1266"/>
      <c r="J49" s="206"/>
      <c r="K49" s="205"/>
      <c r="L49" s="205"/>
      <c r="M49" s="205"/>
      <c r="N49" s="205"/>
      <c r="O49" s="204"/>
      <c r="P49" s="83"/>
      <c r="R49" s="89"/>
    </row>
    <row r="50" spans="1:18" ht="14.25">
      <c r="A50" s="203"/>
      <c r="B50" s="203"/>
      <c r="C50" s="203"/>
      <c r="D50" s="203"/>
      <c r="E50" s="203"/>
      <c r="F50" s="203"/>
      <c r="G50" s="203"/>
      <c r="H50" s="203"/>
      <c r="I50" s="203"/>
      <c r="J50" s="202"/>
      <c r="K50" s="201"/>
      <c r="L50" s="201"/>
      <c r="M50" s="201"/>
      <c r="N50" s="201"/>
      <c r="O50" s="201"/>
      <c r="P50" s="200"/>
      <c r="Q50" s="198"/>
      <c r="R50" s="198"/>
    </row>
    <row r="51" spans="1:18" ht="14.25">
      <c r="A51" s="198"/>
      <c r="B51" s="198"/>
      <c r="C51" s="198"/>
      <c r="D51" s="198"/>
      <c r="E51" s="198"/>
      <c r="F51" s="198"/>
      <c r="G51" s="198"/>
      <c r="H51" s="198"/>
      <c r="I51" s="198"/>
      <c r="J51" s="201"/>
      <c r="K51" s="201"/>
      <c r="L51" s="201"/>
      <c r="M51" s="201"/>
      <c r="N51" s="201"/>
      <c r="O51" s="201"/>
      <c r="P51" s="200"/>
      <c r="Q51" s="198"/>
      <c r="R51" s="198"/>
    </row>
    <row r="52" spans="1:18" ht="14.25" hidden="1">
      <c r="E52" s="198"/>
      <c r="F52" s="198"/>
      <c r="G52" s="198"/>
      <c r="H52" s="198"/>
      <c r="I52" s="198"/>
      <c r="J52" s="199"/>
      <c r="K52" s="199"/>
      <c r="L52" s="199"/>
      <c r="M52" s="199"/>
      <c r="N52" s="199"/>
      <c r="O52" s="199"/>
    </row>
    <row r="53" spans="1:18" ht="14.25" hidden="1">
      <c r="D53" s="198" t="s">
        <v>642</v>
      </c>
      <c r="E53" s="198" t="s">
        <v>641</v>
      </c>
      <c r="F53" s="198"/>
      <c r="G53" s="198"/>
      <c r="H53" s="198"/>
      <c r="I53" s="198"/>
      <c r="J53" s="198"/>
      <c r="K53" s="198"/>
      <c r="L53" s="198"/>
      <c r="M53" s="198"/>
      <c r="N53" s="198"/>
      <c r="O53" s="198"/>
    </row>
    <row r="54" spans="1:18" ht="14.25" hidden="1">
      <c r="D54" s="198" t="s">
        <v>640</v>
      </c>
      <c r="E54" s="198" t="s">
        <v>639</v>
      </c>
      <c r="F54" s="198"/>
      <c r="G54" s="198"/>
      <c r="H54" s="198"/>
      <c r="I54" s="198"/>
      <c r="J54" s="198"/>
      <c r="K54" s="198"/>
      <c r="L54" s="198"/>
      <c r="M54" s="198"/>
      <c r="N54" s="198"/>
      <c r="O54" s="198"/>
    </row>
    <row r="55" spans="1:18" ht="14.25" hidden="1">
      <c r="D55" s="198" t="s">
        <v>638</v>
      </c>
      <c r="E55" s="198"/>
      <c r="F55" s="198"/>
      <c r="G55" s="198"/>
      <c r="H55" s="198"/>
      <c r="I55" s="198"/>
      <c r="J55" s="198"/>
      <c r="K55" s="198"/>
      <c r="L55" s="198"/>
      <c r="M55" s="198"/>
      <c r="N55" s="198"/>
      <c r="O55" s="198"/>
    </row>
    <row r="56" spans="1:18" ht="14.25" hidden="1">
      <c r="D56" s="198"/>
      <c r="E56" s="198"/>
      <c r="F56" s="198"/>
      <c r="G56" s="198"/>
      <c r="H56" s="198"/>
      <c r="I56" s="198"/>
      <c r="J56" s="198"/>
      <c r="K56" s="198"/>
      <c r="L56" s="198"/>
      <c r="M56" s="198"/>
      <c r="N56" s="198"/>
      <c r="O56" s="198"/>
    </row>
    <row r="57" spans="1:18" ht="14.25" hidden="1">
      <c r="D57" s="198"/>
      <c r="E57" s="198"/>
      <c r="F57" s="198"/>
      <c r="G57" s="198"/>
      <c r="H57" s="198"/>
      <c r="I57" s="198"/>
      <c r="J57" s="198"/>
      <c r="K57" s="198"/>
      <c r="L57" s="198"/>
      <c r="M57" s="198"/>
      <c r="N57" s="198"/>
      <c r="O57" s="198"/>
    </row>
    <row r="58" spans="1:18" ht="14.25">
      <c r="D58" s="198"/>
      <c r="E58" s="198"/>
      <c r="F58" s="198"/>
      <c r="G58" s="198"/>
      <c r="H58" s="198"/>
      <c r="I58" s="198"/>
      <c r="J58" s="198"/>
      <c r="K58" s="198"/>
      <c r="L58" s="198"/>
      <c r="M58" s="198"/>
      <c r="N58" s="198"/>
      <c r="O58" s="198"/>
    </row>
  </sheetData>
  <sheetProtection selectLockedCells="1"/>
  <mergeCells count="53">
    <mergeCell ref="B5:I5"/>
    <mergeCell ref="B7:I7"/>
    <mergeCell ref="B12:C13"/>
    <mergeCell ref="D12:D13"/>
    <mergeCell ref="E12:I12"/>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2:I22"/>
    <mergeCell ref="B24:C25"/>
    <mergeCell ref="D24:D25"/>
    <mergeCell ref="E24:I24"/>
    <mergeCell ref="H25:I25"/>
    <mergeCell ref="B26:C26"/>
    <mergeCell ref="H26:I26"/>
    <mergeCell ref="B27:C27"/>
    <mergeCell ref="H27:I27"/>
    <mergeCell ref="B28:C28"/>
    <mergeCell ref="H28:I28"/>
    <mergeCell ref="C42:D42"/>
    <mergeCell ref="E42:I42"/>
    <mergeCell ref="B29:C29"/>
    <mergeCell ref="H29:I29"/>
    <mergeCell ref="B30:C30"/>
    <mergeCell ref="H30:I30"/>
    <mergeCell ref="B34:F34"/>
    <mergeCell ref="B35:F35"/>
    <mergeCell ref="B36:F36"/>
    <mergeCell ref="B37:F37"/>
    <mergeCell ref="B38:F38"/>
    <mergeCell ref="B39:F39"/>
    <mergeCell ref="E49:I49"/>
    <mergeCell ref="C44:D44"/>
    <mergeCell ref="E44:I44"/>
    <mergeCell ref="C43:D43"/>
    <mergeCell ref="C45:C49"/>
    <mergeCell ref="E43:I43"/>
    <mergeCell ref="E45:I45"/>
    <mergeCell ref="E46:I46"/>
    <mergeCell ref="E47:I47"/>
    <mergeCell ref="E48:I48"/>
  </mergeCells>
  <phoneticPr fontId="2"/>
  <conditionalFormatting sqref="D14">
    <cfRule type="expression" dxfId="89" priority="45">
      <formula>D14&lt;&gt;""</formula>
    </cfRule>
  </conditionalFormatting>
  <conditionalFormatting sqref="D15:D18">
    <cfRule type="expression" dxfId="88" priority="44">
      <formula>D15&lt;&gt;""</formula>
    </cfRule>
  </conditionalFormatting>
  <conditionalFormatting sqref="E14:I14">
    <cfRule type="expression" dxfId="87" priority="25">
      <formula>$D14="Not planned"</formula>
    </cfRule>
    <cfRule type="expression" dxfId="86" priority="42">
      <formula>$D14="Completed"</formula>
    </cfRule>
    <cfRule type="expression" dxfId="85" priority="43">
      <formula>$D14="Planned"</formula>
    </cfRule>
  </conditionalFormatting>
  <conditionalFormatting sqref="E14">
    <cfRule type="expression" dxfId="84" priority="41">
      <formula>$E14&lt;&gt;""</formula>
    </cfRule>
  </conditionalFormatting>
  <conditionalFormatting sqref="E15:E20">
    <cfRule type="expression" dxfId="83" priority="36">
      <formula>$D15="Not planned"</formula>
    </cfRule>
    <cfRule type="expression" dxfId="82" priority="38">
      <formula>$D15="Completed"</formula>
    </cfRule>
    <cfRule type="expression" dxfId="81" priority="39">
      <formula>$D15="Planned"</formula>
    </cfRule>
  </conditionalFormatting>
  <conditionalFormatting sqref="E15:E20">
    <cfRule type="expression" dxfId="80" priority="37">
      <formula>$E15&lt;&gt;""</formula>
    </cfRule>
  </conditionalFormatting>
  <conditionalFormatting sqref="F14">
    <cfRule type="expression" dxfId="79" priority="40">
      <formula>$F14&lt;&gt;""</formula>
    </cfRule>
  </conditionalFormatting>
  <conditionalFormatting sqref="F15:F20">
    <cfRule type="expression" dxfId="78" priority="31">
      <formula>$D15="Not planned"</formula>
    </cfRule>
    <cfRule type="expression" dxfId="77" priority="33">
      <formula>$D15="Completed"</formula>
    </cfRule>
    <cfRule type="expression" dxfId="76" priority="34">
      <formula>$D15="Planned"</formula>
    </cfRule>
  </conditionalFormatting>
  <conditionalFormatting sqref="F15:F20">
    <cfRule type="expression" dxfId="75" priority="32">
      <formula>$F15&lt;&gt;""</formula>
    </cfRule>
  </conditionalFormatting>
  <conditionalFormatting sqref="G14">
    <cfRule type="expression" dxfId="74" priority="35">
      <formula>$G14&lt;&gt;""</formula>
    </cfRule>
  </conditionalFormatting>
  <conditionalFormatting sqref="G15:G20">
    <cfRule type="expression" dxfId="73" priority="26">
      <formula>$D15="Not planned"</formula>
    </cfRule>
    <cfRule type="expression" dxfId="72" priority="28">
      <formula>$D15="Completed"</formula>
    </cfRule>
    <cfRule type="expression" dxfId="71" priority="29">
      <formula>$D15="Planned"</formula>
    </cfRule>
  </conditionalFormatting>
  <conditionalFormatting sqref="G15:G20">
    <cfRule type="expression" dxfId="70" priority="27">
      <formula>$G15&lt;&gt;""</formula>
    </cfRule>
  </conditionalFormatting>
  <conditionalFormatting sqref="H14:I14">
    <cfRule type="expression" dxfId="69" priority="30">
      <formula>$H14&lt;&gt;""</formula>
    </cfRule>
  </conditionalFormatting>
  <conditionalFormatting sqref="H15:I20">
    <cfRule type="expression" dxfId="68" priority="21">
      <formula>$D15="Not planned"</formula>
    </cfRule>
    <cfRule type="expression" dxfId="67" priority="23">
      <formula>$D15="Completed"</formula>
    </cfRule>
    <cfRule type="expression" dxfId="66" priority="24">
      <formula>$D15="Planned"</formula>
    </cfRule>
  </conditionalFormatting>
  <conditionalFormatting sqref="H15:I20">
    <cfRule type="expression" dxfId="65" priority="22">
      <formula>$H15&lt;&gt;""</formula>
    </cfRule>
  </conditionalFormatting>
  <conditionalFormatting sqref="D26:D27">
    <cfRule type="expression" dxfId="64" priority="20">
      <formula>D26&lt;&gt;""</formula>
    </cfRule>
  </conditionalFormatting>
  <conditionalFormatting sqref="E26:E33">
    <cfRule type="expression" dxfId="63" priority="16">
      <formula>$D26="Not planned"</formula>
    </cfRule>
    <cfRule type="expression" dxfId="62" priority="18">
      <formula>$D26="Completed"</formula>
    </cfRule>
    <cfRule type="expression" dxfId="61" priority="19">
      <formula>$D26="Planned"</formula>
    </cfRule>
  </conditionalFormatting>
  <conditionalFormatting sqref="E26:E33">
    <cfRule type="expression" dxfId="60" priority="17">
      <formula>$E26&lt;&gt;""</formula>
    </cfRule>
  </conditionalFormatting>
  <conditionalFormatting sqref="F26:F33">
    <cfRule type="expression" dxfId="59" priority="12">
      <formula>$D26="Not planned"</formula>
    </cfRule>
    <cfRule type="expression" dxfId="58" priority="14">
      <formula>$D26="Completed"</formula>
    </cfRule>
    <cfRule type="expression" dxfId="57" priority="15">
      <formula>$D26="Planned"</formula>
    </cfRule>
  </conditionalFormatting>
  <conditionalFormatting sqref="F26:F33">
    <cfRule type="expression" dxfId="56" priority="13">
      <formula>$F26&lt;&gt;""</formula>
    </cfRule>
  </conditionalFormatting>
  <conditionalFormatting sqref="G26:G33">
    <cfRule type="expression" dxfId="55" priority="8">
      <formula>$D26="Not planned"</formula>
    </cfRule>
    <cfRule type="expression" dxfId="54" priority="10">
      <formula>$D26="Completed"</formula>
    </cfRule>
    <cfRule type="expression" dxfId="53" priority="11">
      <formula>$D26="Planned"</formula>
    </cfRule>
  </conditionalFormatting>
  <conditionalFormatting sqref="G26:G33">
    <cfRule type="expression" dxfId="52" priority="9">
      <formula>$G26&lt;&gt;""</formula>
    </cfRule>
  </conditionalFormatting>
  <conditionalFormatting sqref="H26:I33">
    <cfRule type="expression" dxfId="51" priority="4">
      <formula>$D26="Not planned"</formula>
    </cfRule>
    <cfRule type="expression" dxfId="50" priority="6">
      <formula>$D26="Completed"</formula>
    </cfRule>
    <cfRule type="expression" dxfId="49" priority="7">
      <formula>$D26="Planned"</formula>
    </cfRule>
  </conditionalFormatting>
  <conditionalFormatting sqref="H26:I33">
    <cfRule type="expression" dxfId="48" priority="5">
      <formula>$H26&lt;&gt;""</formula>
    </cfRule>
  </conditionalFormatting>
  <conditionalFormatting sqref="G35:G39">
    <cfRule type="expression" dxfId="47" priority="3">
      <formula>$G35&lt;&gt;""</formula>
    </cfRule>
  </conditionalFormatting>
  <conditionalFormatting sqref="E42:I42">
    <cfRule type="expression" dxfId="46" priority="2">
      <formula>$E42&lt;&gt;""</formula>
    </cfRule>
  </conditionalFormatting>
  <conditionalFormatting sqref="E43:I49">
    <cfRule type="expression" dxfId="45" priority="1">
      <formula>$E43&lt;&gt;""</formula>
    </cfRule>
  </conditionalFormatting>
  <dataValidations count="5">
    <dataValidation type="list" allowBlank="1" showInputMessage="1" showErrorMessage="1" sqref="D14:E20 D26 D27 D28 D29 D30 E26:E30" xr:uid="{00000000-0002-0000-0900-000000000000}">
      <formula1>$D$53:$D$55</formula1>
    </dataValidation>
    <dataValidation type="list" allowBlank="1" showInputMessage="1" showErrorMessage="1" sqref="G39 G37" xr:uid="{00000000-0002-0000-0900-000001000000}">
      <formula1>$E$53:$E$54</formula1>
    </dataValidation>
    <dataValidation type="list" allowBlank="1" showInputMessage="1" showErrorMessage="1" sqref="G35:G36" xr:uid="{00000000-0002-0000-0900-000002000000}">
      <formula1>$M$35:$M$37</formula1>
    </dataValidation>
    <dataValidation type="list" allowBlank="1" showInputMessage="1" showErrorMessage="1" sqref="G38" xr:uid="{00000000-0002-0000-0900-000003000000}">
      <formula1>$O$41:$O$43</formula1>
    </dataValidation>
    <dataValidation type="list" allowBlank="1" showInputMessage="1" showErrorMessage="1" sqref="D31:D33 E31:E33" xr:uid="{00000000-0002-0000-0900-000004000000}">
      <formula1>$D$58:$D$60</formula1>
    </dataValidation>
  </dataValidations>
  <pageMargins left="0.31496062992125984" right="0.31496062992125984" top="0.74803149606299213" bottom="0.35433070866141736" header="0.31496062992125984" footer="0.31496062992125984"/>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79998168889431442"/>
  </sheetPr>
  <dimension ref="A1:R58"/>
  <sheetViews>
    <sheetView view="pageBreakPreview" zoomScale="90" zoomScaleNormal="100" zoomScaleSheetLayoutView="90" workbookViewId="0">
      <selection activeCell="E9" sqref="E9"/>
    </sheetView>
  </sheetViews>
  <sheetFormatPr defaultRowHeight="13.5"/>
  <cols>
    <col min="1" max="1" width="1.125" style="539" customWidth="1"/>
    <col min="2" max="2" width="3.125" style="539" customWidth="1"/>
    <col min="3" max="3" width="28.25" style="539" customWidth="1"/>
    <col min="4" max="4" width="15.25" style="539" customWidth="1"/>
    <col min="5" max="5" width="15.5" style="539" customWidth="1"/>
    <col min="6" max="6" width="14" style="539" customWidth="1"/>
    <col min="7" max="7" width="14.875" style="539" customWidth="1"/>
    <col min="8" max="8" width="16.375" style="539" customWidth="1"/>
    <col min="9" max="9" width="17.375" style="539" customWidth="1"/>
    <col min="10" max="10" width="0.75" style="539" customWidth="1"/>
    <col min="11" max="11" width="9" style="539"/>
    <col min="12" max="13" width="0" style="539" hidden="1" customWidth="1"/>
    <col min="14" max="16" width="9" style="539" hidden="1" customWidth="1"/>
    <col min="17" max="17" width="0" style="539" hidden="1" customWidth="1"/>
    <col min="18" max="16384" width="9" style="539"/>
  </cols>
  <sheetData>
    <row r="1" spans="1:13" s="517" customFormat="1" ht="15.75" customHeight="1">
      <c r="A1" s="515"/>
      <c r="B1" s="365" t="s">
        <v>835</v>
      </c>
      <c r="C1" s="516"/>
      <c r="D1" s="516"/>
      <c r="E1" s="516"/>
      <c r="F1" s="516"/>
      <c r="G1" s="515"/>
      <c r="H1" s="515"/>
      <c r="I1" s="515"/>
      <c r="J1" s="515"/>
    </row>
    <row r="2" spans="1:13" s="520" customFormat="1" ht="18" customHeight="1">
      <c r="A2" s="518"/>
      <c r="B2" s="519" t="s">
        <v>678</v>
      </c>
      <c r="C2" s="518"/>
      <c r="D2" s="518"/>
      <c r="E2" s="518"/>
      <c r="F2" s="518"/>
      <c r="G2" s="518"/>
      <c r="H2" s="518"/>
      <c r="I2" s="518"/>
      <c r="J2" s="518"/>
    </row>
    <row r="3" spans="1:13" s="522" customFormat="1" ht="18" customHeight="1">
      <c r="A3" s="521"/>
      <c r="B3" s="519" t="s">
        <v>677</v>
      </c>
      <c r="C3" s="521"/>
      <c r="D3" s="521"/>
      <c r="E3" s="521"/>
      <c r="F3" s="521"/>
      <c r="G3" s="521"/>
      <c r="H3" s="521"/>
      <c r="I3" s="521"/>
      <c r="J3" s="521"/>
      <c r="L3" s="523"/>
      <c r="M3" s="524"/>
    </row>
    <row r="4" spans="1:13" s="522" customFormat="1" ht="18" customHeight="1">
      <c r="A4" s="525"/>
      <c r="B4" s="521"/>
      <c r="C4" s="521"/>
      <c r="D4" s="521"/>
      <c r="E4" s="521"/>
      <c r="F4" s="521"/>
      <c r="G4" s="521"/>
      <c r="H4" s="521"/>
      <c r="I4" s="521"/>
      <c r="J4" s="521"/>
      <c r="L4" s="523"/>
      <c r="M4" s="524"/>
    </row>
    <row r="5" spans="1:13" s="522" customFormat="1" ht="40.5" customHeight="1">
      <c r="A5" s="521"/>
      <c r="B5" s="1325" t="s">
        <v>676</v>
      </c>
      <c r="C5" s="1326"/>
      <c r="D5" s="1326"/>
      <c r="E5" s="1326"/>
      <c r="F5" s="1326"/>
      <c r="G5" s="1326"/>
      <c r="H5" s="1326"/>
      <c r="I5" s="1326"/>
      <c r="J5" s="526"/>
      <c r="K5" s="527"/>
      <c r="L5" s="527"/>
      <c r="M5" s="527"/>
    </row>
    <row r="6" spans="1:13" s="522" customFormat="1" ht="21" customHeight="1">
      <c r="A6" s="521"/>
      <c r="B6" s="528"/>
      <c r="C6" s="528"/>
      <c r="D6" s="528"/>
      <c r="E6" s="528"/>
      <c r="F6" s="528"/>
      <c r="G6" s="529"/>
      <c r="H6" s="529"/>
      <c r="I6" s="529"/>
      <c r="J6" s="529"/>
      <c r="K6" s="530"/>
      <c r="L6" s="530"/>
      <c r="M6" s="530"/>
    </row>
    <row r="7" spans="1:13" s="522" customFormat="1" ht="34.5" customHeight="1">
      <c r="A7" s="521"/>
      <c r="B7" s="1327" t="s">
        <v>675</v>
      </c>
      <c r="C7" s="1328"/>
      <c r="D7" s="1328"/>
      <c r="E7" s="1328"/>
      <c r="F7" s="1328"/>
      <c r="G7" s="1328"/>
      <c r="H7" s="1328"/>
      <c r="I7" s="1328"/>
      <c r="J7" s="531"/>
      <c r="K7" s="532"/>
      <c r="L7" s="532"/>
      <c r="M7" s="532"/>
    </row>
    <row r="8" spans="1:13" s="522" customFormat="1" ht="27" customHeight="1">
      <c r="A8" s="521"/>
      <c r="B8" s="533"/>
      <c r="C8" s="618" t="s">
        <v>836</v>
      </c>
      <c r="D8" s="534"/>
      <c r="E8" s="534"/>
      <c r="F8" s="534"/>
      <c r="G8" s="534"/>
      <c r="H8" s="534"/>
      <c r="I8" s="534"/>
      <c r="J8" s="531"/>
      <c r="K8" s="532"/>
      <c r="L8" s="532"/>
      <c r="M8" s="532"/>
    </row>
    <row r="9" spans="1:13" ht="21" customHeight="1">
      <c r="A9" s="535"/>
      <c r="B9" s="536" t="s">
        <v>674</v>
      </c>
      <c r="C9" s="537"/>
      <c r="D9" s="535"/>
      <c r="E9" s="535"/>
      <c r="F9" s="535"/>
      <c r="G9" s="535"/>
      <c r="H9" s="535"/>
      <c r="I9" s="535"/>
      <c r="J9" s="535"/>
      <c r="K9" s="538"/>
      <c r="L9" s="538"/>
      <c r="M9" s="538"/>
    </row>
    <row r="10" spans="1:13" ht="21" hidden="1" customHeight="1">
      <c r="A10" s="535"/>
      <c r="B10" s="536"/>
      <c r="C10" s="537"/>
      <c r="D10" s="535"/>
      <c r="E10" s="535"/>
      <c r="F10" s="535"/>
      <c r="G10" s="535"/>
      <c r="H10" s="535"/>
      <c r="I10" s="535"/>
      <c r="J10" s="535"/>
      <c r="K10" s="538"/>
      <c r="L10" s="538"/>
      <c r="M10" s="538"/>
    </row>
    <row r="11" spans="1:13" ht="21" hidden="1" customHeight="1">
      <c r="A11" s="535"/>
      <c r="B11" s="536"/>
      <c r="C11" s="537"/>
      <c r="D11" s="535"/>
      <c r="E11" s="535"/>
      <c r="F11" s="535"/>
      <c r="G11" s="535"/>
      <c r="H11" s="535"/>
      <c r="I11" s="535"/>
      <c r="J11" s="535"/>
      <c r="K11" s="538"/>
      <c r="L11" s="538"/>
      <c r="M11" s="538"/>
    </row>
    <row r="12" spans="1:13" ht="16.5" customHeight="1">
      <c r="A12" s="535"/>
      <c r="B12" s="1329" t="s">
        <v>673</v>
      </c>
      <c r="C12" s="1330"/>
      <c r="D12" s="1333" t="s">
        <v>664</v>
      </c>
      <c r="E12" s="1335" t="s">
        <v>663</v>
      </c>
      <c r="F12" s="1336"/>
      <c r="G12" s="1336"/>
      <c r="H12" s="1336"/>
      <c r="I12" s="1337"/>
      <c r="J12" s="535"/>
      <c r="K12" s="538"/>
      <c r="L12" s="538"/>
      <c r="M12" s="538"/>
    </row>
    <row r="13" spans="1:13" ht="33" customHeight="1" thickBot="1">
      <c r="A13" s="535"/>
      <c r="B13" s="1331"/>
      <c r="C13" s="1332"/>
      <c r="D13" s="1334"/>
      <c r="E13" s="540" t="s">
        <v>662</v>
      </c>
      <c r="F13" s="541" t="s">
        <v>661</v>
      </c>
      <c r="G13" s="541" t="s">
        <v>660</v>
      </c>
      <c r="H13" s="1338" t="s">
        <v>659</v>
      </c>
      <c r="I13" s="1339"/>
      <c r="J13" s="535"/>
      <c r="K13" s="538"/>
      <c r="L13" s="538"/>
      <c r="M13" s="538"/>
    </row>
    <row r="14" spans="1:13" ht="18" customHeight="1">
      <c r="A14" s="535"/>
      <c r="B14" s="1340" t="s">
        <v>672</v>
      </c>
      <c r="C14" s="1341"/>
      <c r="D14" s="542" t="s">
        <v>642</v>
      </c>
      <c r="E14" s="543" t="s">
        <v>642</v>
      </c>
      <c r="F14" s="544">
        <v>43616</v>
      </c>
      <c r="G14" s="544">
        <v>44347</v>
      </c>
      <c r="H14" s="1342" t="s">
        <v>806</v>
      </c>
      <c r="I14" s="1343"/>
      <c r="J14" s="535"/>
      <c r="K14" s="538"/>
      <c r="L14" s="538"/>
      <c r="M14" s="538"/>
    </row>
    <row r="15" spans="1:13" ht="18" customHeight="1">
      <c r="A15" s="535"/>
      <c r="B15" s="1344" t="s">
        <v>671</v>
      </c>
      <c r="C15" s="1345"/>
      <c r="D15" s="545" t="s">
        <v>640</v>
      </c>
      <c r="E15" s="546" t="s">
        <v>640</v>
      </c>
      <c r="F15" s="547" t="s">
        <v>803</v>
      </c>
      <c r="G15" s="547" t="s">
        <v>804</v>
      </c>
      <c r="H15" s="1346" t="s">
        <v>805</v>
      </c>
      <c r="I15" s="1347"/>
      <c r="J15" s="535"/>
      <c r="K15" s="538"/>
      <c r="L15" s="538"/>
      <c r="M15" s="538"/>
    </row>
    <row r="16" spans="1:13" ht="18" customHeight="1">
      <c r="A16" s="535"/>
      <c r="B16" s="1344" t="s">
        <v>670</v>
      </c>
      <c r="C16" s="1345"/>
      <c r="D16" s="545" t="s">
        <v>642</v>
      </c>
      <c r="E16" s="546" t="s">
        <v>642</v>
      </c>
      <c r="F16" s="547">
        <v>43616</v>
      </c>
      <c r="G16" s="547">
        <v>44347</v>
      </c>
      <c r="H16" s="1346" t="s">
        <v>807</v>
      </c>
      <c r="I16" s="1347"/>
      <c r="J16" s="535"/>
      <c r="K16" s="538"/>
      <c r="L16" s="538"/>
      <c r="M16" s="538"/>
    </row>
    <row r="17" spans="1:13" ht="18" customHeight="1">
      <c r="A17" s="535"/>
      <c r="B17" s="1344" t="s">
        <v>669</v>
      </c>
      <c r="C17" s="1345"/>
      <c r="D17" s="545" t="s">
        <v>638</v>
      </c>
      <c r="E17" s="546"/>
      <c r="F17" s="547"/>
      <c r="G17" s="547"/>
      <c r="H17" s="1346"/>
      <c r="I17" s="1347"/>
      <c r="J17" s="535"/>
      <c r="K17" s="538"/>
      <c r="L17" s="538"/>
      <c r="M17" s="538"/>
    </row>
    <row r="18" spans="1:13" ht="18" customHeight="1">
      <c r="A18" s="535"/>
      <c r="B18" s="1344" t="s">
        <v>668</v>
      </c>
      <c r="C18" s="1345"/>
      <c r="D18" s="545" t="s">
        <v>638</v>
      </c>
      <c r="E18" s="546"/>
      <c r="F18" s="547"/>
      <c r="G18" s="547"/>
      <c r="H18" s="1346"/>
      <c r="I18" s="1347"/>
      <c r="J18" s="535"/>
      <c r="K18" s="538"/>
      <c r="L18" s="538"/>
      <c r="M18" s="538"/>
    </row>
    <row r="19" spans="1:13" ht="18" customHeight="1">
      <c r="A19" s="535"/>
      <c r="B19" s="1348"/>
      <c r="C19" s="1349"/>
      <c r="D19" s="548"/>
      <c r="E19" s="546"/>
      <c r="F19" s="547"/>
      <c r="G19" s="547"/>
      <c r="H19" s="1346"/>
      <c r="I19" s="1347"/>
      <c r="J19" s="535"/>
      <c r="K19" s="538"/>
      <c r="L19" s="538"/>
      <c r="M19" s="538"/>
    </row>
    <row r="20" spans="1:13" ht="18" customHeight="1">
      <c r="A20" s="535"/>
      <c r="B20" s="1350"/>
      <c r="C20" s="1351"/>
      <c r="D20" s="549"/>
      <c r="E20" s="550"/>
      <c r="F20" s="551"/>
      <c r="G20" s="551"/>
      <c r="H20" s="1352"/>
      <c r="I20" s="1353"/>
      <c r="J20" s="535"/>
    </row>
    <row r="21" spans="1:13" ht="18" customHeight="1">
      <c r="A21" s="535"/>
      <c r="B21" s="552"/>
      <c r="C21" s="552"/>
      <c r="D21" s="535"/>
      <c r="E21" s="535"/>
      <c r="F21" s="535"/>
      <c r="G21" s="535"/>
      <c r="H21" s="535"/>
      <c r="I21" s="535"/>
      <c r="J21" s="535"/>
    </row>
    <row r="22" spans="1:13" ht="34.5" customHeight="1">
      <c r="A22" s="535"/>
      <c r="B22" s="1327" t="s">
        <v>667</v>
      </c>
      <c r="C22" s="1328"/>
      <c r="D22" s="1328"/>
      <c r="E22" s="1328"/>
      <c r="F22" s="1328"/>
      <c r="G22" s="1328"/>
      <c r="H22" s="1328"/>
      <c r="I22" s="1328"/>
      <c r="J22" s="535"/>
    </row>
    <row r="23" spans="1:13" ht="21" customHeight="1">
      <c r="A23" s="535"/>
      <c r="B23" s="553" t="s">
        <v>666</v>
      </c>
      <c r="C23" s="554"/>
      <c r="D23" s="538"/>
      <c r="E23" s="554"/>
      <c r="F23" s="535"/>
      <c r="G23" s="535"/>
      <c r="H23" s="535"/>
      <c r="I23" s="535"/>
      <c r="J23" s="535"/>
    </row>
    <row r="24" spans="1:13" ht="19.5" customHeight="1">
      <c r="A24" s="535"/>
      <c r="B24" s="1354" t="s">
        <v>665</v>
      </c>
      <c r="C24" s="1355"/>
      <c r="D24" s="1333" t="s">
        <v>664</v>
      </c>
      <c r="E24" s="1335" t="s">
        <v>663</v>
      </c>
      <c r="F24" s="1336"/>
      <c r="G24" s="1336"/>
      <c r="H24" s="1336"/>
      <c r="I24" s="1337"/>
      <c r="J24" s="535"/>
    </row>
    <row r="25" spans="1:13" ht="34.5" customHeight="1" thickBot="1">
      <c r="A25" s="535"/>
      <c r="B25" s="1356"/>
      <c r="C25" s="1357"/>
      <c r="D25" s="1334"/>
      <c r="E25" s="540" t="s">
        <v>662</v>
      </c>
      <c r="F25" s="541" t="s">
        <v>661</v>
      </c>
      <c r="G25" s="541" t="s">
        <v>660</v>
      </c>
      <c r="H25" s="1338" t="s">
        <v>659</v>
      </c>
      <c r="I25" s="1339"/>
      <c r="J25" s="535"/>
    </row>
    <row r="26" spans="1:13" ht="18" customHeight="1">
      <c r="A26" s="535"/>
      <c r="B26" s="1361" t="s">
        <v>686</v>
      </c>
      <c r="C26" s="1362"/>
      <c r="D26" s="555" t="s">
        <v>642</v>
      </c>
      <c r="E26" s="556" t="s">
        <v>642</v>
      </c>
      <c r="F26" s="557">
        <v>43616</v>
      </c>
      <c r="G26" s="557">
        <v>44347</v>
      </c>
      <c r="H26" s="1342" t="s">
        <v>808</v>
      </c>
      <c r="I26" s="1343"/>
      <c r="J26" s="535"/>
    </row>
    <row r="27" spans="1:13" ht="18" customHeight="1">
      <c r="A27" s="535"/>
      <c r="B27" s="1348" t="s">
        <v>705</v>
      </c>
      <c r="C27" s="1349"/>
      <c r="D27" s="545" t="s">
        <v>638</v>
      </c>
      <c r="E27" s="558"/>
      <c r="F27" s="547"/>
      <c r="G27" s="547"/>
      <c r="H27" s="1346"/>
      <c r="I27" s="1347"/>
      <c r="J27" s="535"/>
    </row>
    <row r="28" spans="1:13" ht="18" customHeight="1">
      <c r="A28" s="535"/>
      <c r="B28" s="1348"/>
      <c r="C28" s="1349"/>
      <c r="D28" s="548"/>
      <c r="E28" s="558"/>
      <c r="F28" s="547"/>
      <c r="G28" s="547"/>
      <c r="H28" s="1346"/>
      <c r="I28" s="1347"/>
      <c r="J28" s="535"/>
    </row>
    <row r="29" spans="1:13" ht="18" customHeight="1">
      <c r="A29" s="535"/>
      <c r="B29" s="1348"/>
      <c r="C29" s="1349"/>
      <c r="D29" s="548"/>
      <c r="E29" s="558"/>
      <c r="F29" s="547"/>
      <c r="G29" s="547"/>
      <c r="H29" s="1346"/>
      <c r="I29" s="1347"/>
      <c r="J29" s="535"/>
    </row>
    <row r="30" spans="1:13" ht="18" customHeight="1">
      <c r="A30" s="535"/>
      <c r="B30" s="1350"/>
      <c r="C30" s="1351"/>
      <c r="D30" s="549"/>
      <c r="E30" s="559"/>
      <c r="F30" s="551"/>
      <c r="G30" s="551"/>
      <c r="H30" s="1352"/>
      <c r="I30" s="1353"/>
      <c r="J30" s="535"/>
    </row>
    <row r="31" spans="1:13" ht="18" customHeight="1">
      <c r="A31" s="560"/>
      <c r="B31" s="561"/>
      <c r="C31" s="561"/>
      <c r="D31" s="562"/>
      <c r="E31" s="562"/>
      <c r="F31" s="562"/>
      <c r="G31" s="562"/>
      <c r="H31" s="563"/>
      <c r="I31" s="563"/>
      <c r="J31" s="560"/>
    </row>
    <row r="32" spans="1:13" ht="21.75" customHeight="1">
      <c r="A32" s="560"/>
      <c r="B32" s="617" t="s">
        <v>791</v>
      </c>
      <c r="C32" s="561"/>
      <c r="D32" s="562"/>
      <c r="E32" s="562"/>
      <c r="F32" s="562"/>
      <c r="G32" s="562"/>
      <c r="H32" s="563"/>
      <c r="I32" s="563"/>
      <c r="J32" s="560"/>
    </row>
    <row r="33" spans="1:18" ht="12" customHeight="1">
      <c r="A33" s="560"/>
      <c r="B33" s="561"/>
      <c r="C33" s="561"/>
      <c r="D33" s="562"/>
      <c r="E33" s="562"/>
      <c r="F33" s="562"/>
      <c r="G33" s="562"/>
      <c r="H33" s="563"/>
      <c r="I33" s="563"/>
      <c r="J33" s="560"/>
    </row>
    <row r="34" spans="1:18" ht="18" customHeight="1">
      <c r="A34" s="535"/>
      <c r="B34" s="1363" t="s">
        <v>658</v>
      </c>
      <c r="C34" s="1363"/>
      <c r="D34" s="1363"/>
      <c r="E34" s="1363"/>
      <c r="F34" s="1363"/>
      <c r="G34" s="564" t="s">
        <v>657</v>
      </c>
      <c r="H34" s="535"/>
      <c r="I34" s="565"/>
    </row>
    <row r="35" spans="1:18" ht="28.5" customHeight="1">
      <c r="A35" s="535"/>
      <c r="B35" s="1358" t="s">
        <v>656</v>
      </c>
      <c r="C35" s="1359"/>
      <c r="D35" s="1359"/>
      <c r="E35" s="1359"/>
      <c r="F35" s="1360"/>
      <c r="G35" s="566" t="s">
        <v>718</v>
      </c>
      <c r="H35" s="535"/>
      <c r="I35" s="565"/>
      <c r="M35" s="567" t="s">
        <v>679</v>
      </c>
      <c r="O35" s="568"/>
    </row>
    <row r="36" spans="1:18" ht="28.5" customHeight="1">
      <c r="A36" s="535"/>
      <c r="B36" s="1358" t="s">
        <v>655</v>
      </c>
      <c r="C36" s="1359"/>
      <c r="D36" s="1359"/>
      <c r="E36" s="1359"/>
      <c r="F36" s="1360"/>
      <c r="G36" s="566" t="s">
        <v>718</v>
      </c>
      <c r="H36" s="535"/>
      <c r="I36" s="565"/>
      <c r="M36" s="569" t="s">
        <v>715</v>
      </c>
      <c r="O36" s="568"/>
    </row>
    <row r="37" spans="1:18" ht="28.5" customHeight="1">
      <c r="A37" s="535"/>
      <c r="B37" s="1358" t="s">
        <v>654</v>
      </c>
      <c r="C37" s="1359"/>
      <c r="D37" s="1359"/>
      <c r="E37" s="1359"/>
      <c r="F37" s="1360"/>
      <c r="G37" s="566" t="s">
        <v>718</v>
      </c>
      <c r="H37" s="535"/>
      <c r="I37" s="565"/>
      <c r="M37" s="570" t="s">
        <v>680</v>
      </c>
      <c r="O37" s="568"/>
    </row>
    <row r="38" spans="1:18" ht="28.5" customHeight="1">
      <c r="A38" s="535"/>
      <c r="B38" s="1364" t="s">
        <v>653</v>
      </c>
      <c r="C38" s="1359"/>
      <c r="D38" s="1359"/>
      <c r="E38" s="1359"/>
      <c r="F38" s="1360"/>
      <c r="G38" s="571" t="s">
        <v>809</v>
      </c>
      <c r="H38" s="535"/>
      <c r="I38" s="535"/>
      <c r="K38" s="538"/>
      <c r="L38" s="538"/>
      <c r="M38" s="567"/>
      <c r="N38" s="538"/>
      <c r="O38" s="538"/>
      <c r="P38" s="538"/>
    </row>
    <row r="39" spans="1:18" ht="28.5" customHeight="1">
      <c r="A39" s="535"/>
      <c r="B39" s="1358" t="s">
        <v>652</v>
      </c>
      <c r="C39" s="1359"/>
      <c r="D39" s="1359"/>
      <c r="E39" s="1359"/>
      <c r="F39" s="1360"/>
      <c r="G39" s="566" t="s">
        <v>718</v>
      </c>
      <c r="H39" s="535"/>
      <c r="I39" s="535"/>
      <c r="K39" s="538"/>
      <c r="L39" s="538"/>
      <c r="M39" s="567" t="s">
        <v>679</v>
      </c>
      <c r="N39" s="538"/>
      <c r="O39" s="538"/>
      <c r="P39" s="538"/>
    </row>
    <row r="40" spans="1:18" ht="21.75" customHeight="1">
      <c r="A40" s="535"/>
      <c r="B40" s="535"/>
      <c r="C40" s="535"/>
      <c r="D40" s="535"/>
      <c r="E40" s="535"/>
      <c r="F40" s="535"/>
      <c r="G40" s="535"/>
      <c r="H40" s="535"/>
      <c r="I40" s="572"/>
      <c r="J40" s="535"/>
      <c r="K40" s="538"/>
      <c r="M40" s="538"/>
      <c r="N40" s="538"/>
      <c r="O40" s="567" t="s">
        <v>680</v>
      </c>
      <c r="P40" s="538"/>
      <c r="Q40" s="538"/>
      <c r="R40" s="538"/>
    </row>
    <row r="41" spans="1:18" ht="14.25">
      <c r="A41" s="535"/>
      <c r="B41" s="535"/>
      <c r="C41" s="535"/>
      <c r="D41" s="535"/>
      <c r="E41" s="535"/>
      <c r="F41" s="535"/>
      <c r="G41" s="535"/>
      <c r="H41" s="535"/>
      <c r="I41" s="535"/>
      <c r="J41" s="535"/>
      <c r="K41" s="538"/>
      <c r="M41" s="538"/>
      <c r="N41" s="573"/>
      <c r="O41" s="569" t="s">
        <v>717</v>
      </c>
      <c r="P41" s="574"/>
      <c r="Q41" s="538"/>
      <c r="R41" s="568"/>
    </row>
    <row r="42" spans="1:18" s="364" customFormat="1" ht="26.25" customHeight="1">
      <c r="A42" s="535"/>
      <c r="B42" s="363"/>
      <c r="C42" s="1365" t="s">
        <v>651</v>
      </c>
      <c r="D42" s="1366"/>
      <c r="E42" s="1367"/>
      <c r="F42" s="1368"/>
      <c r="G42" s="1368"/>
      <c r="H42" s="1368"/>
      <c r="I42" s="1369"/>
      <c r="J42" s="575"/>
      <c r="K42" s="576"/>
      <c r="M42" s="576"/>
      <c r="N42" s="576"/>
      <c r="O42" s="569" t="s">
        <v>716</v>
      </c>
      <c r="P42" s="414"/>
      <c r="R42" s="568"/>
    </row>
    <row r="43" spans="1:18" s="364" customFormat="1" ht="37.5" customHeight="1">
      <c r="A43" s="535"/>
      <c r="B43" s="363"/>
      <c r="C43" s="1370" t="s">
        <v>650</v>
      </c>
      <c r="D43" s="1371"/>
      <c r="E43" s="1372"/>
      <c r="F43" s="1373"/>
      <c r="G43" s="1373"/>
      <c r="H43" s="1373"/>
      <c r="I43" s="1374"/>
      <c r="J43" s="575"/>
      <c r="K43" s="576"/>
      <c r="M43" s="576"/>
      <c r="N43" s="576"/>
      <c r="O43" s="570" t="s">
        <v>680</v>
      </c>
      <c r="P43" s="414"/>
      <c r="R43" s="568"/>
    </row>
    <row r="44" spans="1:18" s="364" customFormat="1" ht="26.25" customHeight="1">
      <c r="A44" s="535"/>
      <c r="B44" s="363"/>
      <c r="C44" s="1375" t="s">
        <v>649</v>
      </c>
      <c r="D44" s="1376"/>
      <c r="E44" s="1377"/>
      <c r="F44" s="1378"/>
      <c r="G44" s="1378"/>
      <c r="H44" s="1378"/>
      <c r="I44" s="1379"/>
      <c r="J44" s="575"/>
      <c r="K44" s="576"/>
      <c r="M44" s="576"/>
      <c r="N44" s="576"/>
      <c r="O44" s="567"/>
      <c r="P44" s="414"/>
      <c r="R44" s="425"/>
    </row>
    <row r="45" spans="1:18" s="364" customFormat="1" ht="26.25" customHeight="1">
      <c r="A45" s="535"/>
      <c r="B45" s="363"/>
      <c r="C45" s="1380" t="s">
        <v>648</v>
      </c>
      <c r="D45" s="577" t="s">
        <v>647</v>
      </c>
      <c r="E45" s="1383"/>
      <c r="F45" s="1384"/>
      <c r="G45" s="1384"/>
      <c r="H45" s="1384"/>
      <c r="I45" s="1385"/>
      <c r="J45" s="575"/>
      <c r="K45" s="576"/>
      <c r="M45" s="576"/>
      <c r="N45" s="576"/>
      <c r="O45" s="567" t="s">
        <v>679</v>
      </c>
      <c r="P45" s="414"/>
      <c r="R45" s="425"/>
    </row>
    <row r="46" spans="1:18" s="364" customFormat="1" ht="26.25" customHeight="1">
      <c r="A46" s="535"/>
      <c r="B46" s="363"/>
      <c r="C46" s="1381"/>
      <c r="D46" s="578" t="s">
        <v>646</v>
      </c>
      <c r="E46" s="1386"/>
      <c r="F46" s="1387"/>
      <c r="G46" s="1387"/>
      <c r="H46" s="1387"/>
      <c r="I46" s="1388"/>
      <c r="J46" s="575"/>
      <c r="K46" s="576"/>
      <c r="M46" s="576"/>
      <c r="N46" s="579"/>
      <c r="O46" s="570" t="s">
        <v>680</v>
      </c>
      <c r="P46" s="414"/>
      <c r="R46" s="425"/>
    </row>
    <row r="47" spans="1:18" s="364" customFormat="1" ht="21" customHeight="1">
      <c r="A47" s="363"/>
      <c r="B47" s="363"/>
      <c r="C47" s="1381"/>
      <c r="D47" s="580" t="s">
        <v>645</v>
      </c>
      <c r="E47" s="1389"/>
      <c r="F47" s="1390"/>
      <c r="G47" s="1390"/>
      <c r="H47" s="1390"/>
      <c r="I47" s="1391"/>
      <c r="J47" s="575"/>
      <c r="K47" s="576"/>
      <c r="L47" s="576"/>
      <c r="M47" s="576"/>
      <c r="N47" s="576"/>
      <c r="O47" s="581"/>
      <c r="P47" s="414"/>
      <c r="R47" s="425"/>
    </row>
    <row r="48" spans="1:18" s="364" customFormat="1" ht="21" customHeight="1">
      <c r="A48" s="363"/>
      <c r="B48" s="363"/>
      <c r="C48" s="1381"/>
      <c r="D48" s="580" t="s">
        <v>644</v>
      </c>
      <c r="E48" s="1372"/>
      <c r="F48" s="1373"/>
      <c r="G48" s="1373"/>
      <c r="H48" s="1373"/>
      <c r="I48" s="1374"/>
      <c r="J48" s="575"/>
      <c r="K48" s="576"/>
      <c r="L48" s="576"/>
      <c r="M48" s="576"/>
      <c r="N48" s="576"/>
      <c r="O48" s="581"/>
      <c r="P48" s="414"/>
      <c r="R48" s="425"/>
    </row>
    <row r="49" spans="1:18" s="364" customFormat="1" ht="21" customHeight="1">
      <c r="A49" s="363"/>
      <c r="B49" s="363"/>
      <c r="C49" s="1382"/>
      <c r="D49" s="578" t="s">
        <v>643</v>
      </c>
      <c r="E49" s="1392"/>
      <c r="F49" s="1393"/>
      <c r="G49" s="1393"/>
      <c r="H49" s="1393"/>
      <c r="I49" s="1394"/>
      <c r="J49" s="575"/>
      <c r="K49" s="576"/>
      <c r="L49" s="576"/>
      <c r="M49" s="576"/>
      <c r="N49" s="576"/>
      <c r="O49" s="581"/>
      <c r="P49" s="414"/>
      <c r="R49" s="425"/>
    </row>
    <row r="50" spans="1:18" ht="14.25">
      <c r="A50" s="535"/>
      <c r="B50" s="535"/>
      <c r="C50" s="535"/>
      <c r="D50" s="535"/>
      <c r="E50" s="535"/>
      <c r="F50" s="535"/>
      <c r="G50" s="535"/>
      <c r="H50" s="535"/>
      <c r="I50" s="535"/>
      <c r="J50" s="560"/>
      <c r="K50" s="573"/>
      <c r="L50" s="573"/>
      <c r="M50" s="573"/>
      <c r="N50" s="573"/>
      <c r="O50" s="573"/>
      <c r="P50" s="574"/>
      <c r="Q50" s="538"/>
      <c r="R50" s="538"/>
    </row>
    <row r="51" spans="1:18" ht="14.25">
      <c r="A51" s="538"/>
      <c r="B51" s="538"/>
      <c r="C51" s="538"/>
      <c r="D51" s="538"/>
      <c r="E51" s="538"/>
      <c r="F51" s="538"/>
      <c r="G51" s="538"/>
      <c r="H51" s="538"/>
      <c r="I51" s="538"/>
      <c r="J51" s="573"/>
      <c r="K51" s="573"/>
      <c r="L51" s="573"/>
      <c r="M51" s="573"/>
      <c r="N51" s="573"/>
      <c r="O51" s="573"/>
      <c r="P51" s="574"/>
      <c r="Q51" s="538"/>
      <c r="R51" s="538"/>
    </row>
    <row r="52" spans="1:18" ht="14.25" hidden="1">
      <c r="E52" s="538"/>
      <c r="F52" s="538"/>
      <c r="G52" s="538"/>
      <c r="H52" s="538"/>
      <c r="I52" s="538"/>
      <c r="J52" s="582"/>
      <c r="K52" s="582"/>
      <c r="L52" s="582"/>
      <c r="M52" s="582"/>
      <c r="N52" s="582"/>
      <c r="O52" s="582"/>
    </row>
    <row r="53" spans="1:18" ht="14.25" hidden="1">
      <c r="D53" s="538" t="s">
        <v>642</v>
      </c>
      <c r="E53" s="538" t="s">
        <v>641</v>
      </c>
      <c r="F53" s="538"/>
      <c r="G53" s="538"/>
      <c r="H53" s="538"/>
      <c r="I53" s="538"/>
      <c r="J53" s="538"/>
      <c r="K53" s="538"/>
      <c r="L53" s="538"/>
      <c r="M53" s="538"/>
      <c r="N53" s="538"/>
      <c r="O53" s="538"/>
    </row>
    <row r="54" spans="1:18" ht="14.25" hidden="1">
      <c r="D54" s="538" t="s">
        <v>640</v>
      </c>
      <c r="E54" s="538" t="s">
        <v>639</v>
      </c>
      <c r="F54" s="538"/>
      <c r="G54" s="538"/>
      <c r="H54" s="538"/>
      <c r="I54" s="538"/>
      <c r="J54" s="538"/>
      <c r="K54" s="538"/>
      <c r="L54" s="538"/>
      <c r="M54" s="538"/>
      <c r="N54" s="538"/>
      <c r="O54" s="538"/>
    </row>
    <row r="55" spans="1:18" ht="14.25" hidden="1">
      <c r="D55" s="538" t="s">
        <v>638</v>
      </c>
      <c r="E55" s="538"/>
      <c r="F55" s="538"/>
      <c r="G55" s="538"/>
      <c r="H55" s="538"/>
      <c r="I55" s="538"/>
      <c r="J55" s="538"/>
      <c r="K55" s="538"/>
      <c r="L55" s="538"/>
      <c r="M55" s="538"/>
      <c r="N55" s="538"/>
      <c r="O55" s="538"/>
    </row>
    <row r="56" spans="1:18" ht="14.25" hidden="1">
      <c r="D56" s="538"/>
      <c r="E56" s="538"/>
      <c r="F56" s="538"/>
      <c r="G56" s="538"/>
      <c r="H56" s="538"/>
      <c r="I56" s="538"/>
      <c r="J56" s="538"/>
      <c r="K56" s="538"/>
      <c r="L56" s="538"/>
      <c r="M56" s="538"/>
      <c r="N56" s="538"/>
      <c r="O56" s="538"/>
    </row>
    <row r="57" spans="1:18" ht="14.25" hidden="1">
      <c r="D57" s="538"/>
      <c r="E57" s="538"/>
      <c r="F57" s="538"/>
      <c r="G57" s="538"/>
      <c r="H57" s="538"/>
      <c r="I57" s="538"/>
      <c r="J57" s="538"/>
      <c r="K57" s="538"/>
      <c r="L57" s="538"/>
      <c r="M57" s="538"/>
      <c r="N57" s="538"/>
      <c r="O57" s="538"/>
    </row>
    <row r="58" spans="1:18" ht="14.25">
      <c r="D58" s="538"/>
      <c r="E58" s="538"/>
      <c r="F58" s="538"/>
      <c r="G58" s="538"/>
      <c r="H58" s="538"/>
      <c r="I58" s="538"/>
      <c r="J58" s="538"/>
      <c r="K58" s="538"/>
      <c r="L58" s="538"/>
      <c r="M58" s="538"/>
      <c r="N58" s="538"/>
      <c r="O58" s="538"/>
    </row>
  </sheetData>
  <sheetProtection selectLockedCells="1"/>
  <mergeCells count="53">
    <mergeCell ref="C43:D43"/>
    <mergeCell ref="E43:I43"/>
    <mergeCell ref="C44:D44"/>
    <mergeCell ref="E44:I44"/>
    <mergeCell ref="C45:C49"/>
    <mergeCell ref="E45:I45"/>
    <mergeCell ref="E46:I46"/>
    <mergeCell ref="E47:I47"/>
    <mergeCell ref="E48:I48"/>
    <mergeCell ref="E49:I49"/>
    <mergeCell ref="B36:F36"/>
    <mergeCell ref="B37:F37"/>
    <mergeCell ref="B38:F38"/>
    <mergeCell ref="B39:F39"/>
    <mergeCell ref="C42:D42"/>
    <mergeCell ref="E42:I42"/>
    <mergeCell ref="B35:F35"/>
    <mergeCell ref="B26:C26"/>
    <mergeCell ref="H26:I26"/>
    <mergeCell ref="B27:C27"/>
    <mergeCell ref="H27:I27"/>
    <mergeCell ref="B28:C28"/>
    <mergeCell ref="H28:I28"/>
    <mergeCell ref="B29:C29"/>
    <mergeCell ref="H29:I29"/>
    <mergeCell ref="B30:C30"/>
    <mergeCell ref="H30:I30"/>
    <mergeCell ref="B34:F34"/>
    <mergeCell ref="B20:C20"/>
    <mergeCell ref="H20:I20"/>
    <mergeCell ref="B22:I22"/>
    <mergeCell ref="B24:C25"/>
    <mergeCell ref="D24:D25"/>
    <mergeCell ref="E24:I24"/>
    <mergeCell ref="H25:I25"/>
    <mergeCell ref="B17:C17"/>
    <mergeCell ref="H17:I17"/>
    <mergeCell ref="B18:C18"/>
    <mergeCell ref="H18:I18"/>
    <mergeCell ref="B19:C19"/>
    <mergeCell ref="H19:I19"/>
    <mergeCell ref="B14:C14"/>
    <mergeCell ref="H14:I14"/>
    <mergeCell ref="B15:C15"/>
    <mergeCell ref="H15:I15"/>
    <mergeCell ref="B16:C16"/>
    <mergeCell ref="H16:I16"/>
    <mergeCell ref="B5:I5"/>
    <mergeCell ref="B7:I7"/>
    <mergeCell ref="B12:C13"/>
    <mergeCell ref="D12:D13"/>
    <mergeCell ref="E12:I12"/>
    <mergeCell ref="H13:I13"/>
  </mergeCells>
  <phoneticPr fontId="2"/>
  <conditionalFormatting sqref="D14">
    <cfRule type="expression" dxfId="44" priority="45">
      <formula>D14&lt;&gt;""</formula>
    </cfRule>
  </conditionalFormatting>
  <conditionalFormatting sqref="D15:D18">
    <cfRule type="expression" dxfId="43" priority="44">
      <formula>D15&lt;&gt;""</formula>
    </cfRule>
  </conditionalFormatting>
  <conditionalFormatting sqref="E14:I14">
    <cfRule type="expression" dxfId="42" priority="25">
      <formula>$D14="Not planned"</formula>
    </cfRule>
    <cfRule type="expression" dxfId="41" priority="42">
      <formula>$D14="Completed"</formula>
    </cfRule>
    <cfRule type="expression" dxfId="40" priority="43">
      <formula>$D14="Planned"</formula>
    </cfRule>
  </conditionalFormatting>
  <conditionalFormatting sqref="E14">
    <cfRule type="expression" dxfId="39" priority="41">
      <formula>$E14&lt;&gt;""</formula>
    </cfRule>
  </conditionalFormatting>
  <conditionalFormatting sqref="E15:E20">
    <cfRule type="expression" dxfId="38" priority="36">
      <formula>$D15="Not planned"</formula>
    </cfRule>
    <cfRule type="expression" dxfId="37" priority="38">
      <formula>$D15="Completed"</formula>
    </cfRule>
    <cfRule type="expression" dxfId="36" priority="39">
      <formula>$D15="Planned"</formula>
    </cfRule>
  </conditionalFormatting>
  <conditionalFormatting sqref="E15:E20">
    <cfRule type="expression" dxfId="35" priority="37">
      <formula>$E15&lt;&gt;""</formula>
    </cfRule>
  </conditionalFormatting>
  <conditionalFormatting sqref="F14">
    <cfRule type="expression" dxfId="34" priority="40">
      <formula>$F14&lt;&gt;""</formula>
    </cfRule>
  </conditionalFormatting>
  <conditionalFormatting sqref="F15:F20">
    <cfRule type="expression" dxfId="33" priority="31">
      <formula>$D15="Not planned"</formula>
    </cfRule>
    <cfRule type="expression" dxfId="32" priority="33">
      <formula>$D15="Completed"</formula>
    </cfRule>
    <cfRule type="expression" dxfId="31" priority="34">
      <formula>$D15="Planned"</formula>
    </cfRule>
  </conditionalFormatting>
  <conditionalFormatting sqref="F15:F20">
    <cfRule type="expression" dxfId="30" priority="32">
      <formula>$F15&lt;&gt;""</formula>
    </cfRule>
  </conditionalFormatting>
  <conditionalFormatting sqref="G14">
    <cfRule type="expression" dxfId="29" priority="35">
      <formula>$G14&lt;&gt;""</formula>
    </cfRule>
  </conditionalFormatting>
  <conditionalFormatting sqref="G15:G20">
    <cfRule type="expression" dxfId="28" priority="26">
      <formula>$D15="Not planned"</formula>
    </cfRule>
    <cfRule type="expression" dxfId="27" priority="28">
      <formula>$D15="Completed"</formula>
    </cfRule>
    <cfRule type="expression" dxfId="26" priority="29">
      <formula>$D15="Planned"</formula>
    </cfRule>
  </conditionalFormatting>
  <conditionalFormatting sqref="G15:G20">
    <cfRule type="expression" dxfId="25" priority="27">
      <formula>$G15&lt;&gt;""</formula>
    </cfRule>
  </conditionalFormatting>
  <conditionalFormatting sqref="H14:I14">
    <cfRule type="expression" dxfId="24" priority="30">
      <formula>$H14&lt;&gt;""</formula>
    </cfRule>
  </conditionalFormatting>
  <conditionalFormatting sqref="H15:I20">
    <cfRule type="expression" dxfId="23" priority="21">
      <formula>$D15="Not planned"</formula>
    </cfRule>
    <cfRule type="expression" dxfId="22" priority="23">
      <formula>$D15="Completed"</formula>
    </cfRule>
    <cfRule type="expression" dxfId="21" priority="24">
      <formula>$D15="Planned"</formula>
    </cfRule>
  </conditionalFormatting>
  <conditionalFormatting sqref="H15:I20">
    <cfRule type="expression" dxfId="20" priority="22">
      <formula>$H15&lt;&gt;""</formula>
    </cfRule>
  </conditionalFormatting>
  <conditionalFormatting sqref="D26:D27">
    <cfRule type="expression" dxfId="19" priority="20">
      <formula>D26&lt;&gt;""</formula>
    </cfRule>
  </conditionalFormatting>
  <conditionalFormatting sqref="E26:E33">
    <cfRule type="expression" dxfId="18" priority="16">
      <formula>$D26="Not planned"</formula>
    </cfRule>
    <cfRule type="expression" dxfId="17" priority="18">
      <formula>$D26="Completed"</formula>
    </cfRule>
    <cfRule type="expression" dxfId="16" priority="19">
      <formula>$D26="Planned"</formula>
    </cfRule>
  </conditionalFormatting>
  <conditionalFormatting sqref="E26:E33">
    <cfRule type="expression" dxfId="15" priority="17">
      <formula>$E26&lt;&gt;""</formula>
    </cfRule>
  </conditionalFormatting>
  <conditionalFormatting sqref="F26:F33">
    <cfRule type="expression" dxfId="14" priority="12">
      <formula>$D26="Not planned"</formula>
    </cfRule>
    <cfRule type="expression" dxfId="13" priority="14">
      <formula>$D26="Completed"</formula>
    </cfRule>
    <cfRule type="expression" dxfId="12" priority="15">
      <formula>$D26="Planned"</formula>
    </cfRule>
  </conditionalFormatting>
  <conditionalFormatting sqref="F26:F33">
    <cfRule type="expression" dxfId="11" priority="13">
      <formula>$F26&lt;&gt;""</formula>
    </cfRule>
  </conditionalFormatting>
  <conditionalFormatting sqref="G26:G33">
    <cfRule type="expression" dxfId="10" priority="8">
      <formula>$D26="Not planned"</formula>
    </cfRule>
    <cfRule type="expression" dxfId="9" priority="10">
      <formula>$D26="Completed"</formula>
    </cfRule>
    <cfRule type="expression" dxfId="8" priority="11">
      <formula>$D26="Planned"</formula>
    </cfRule>
  </conditionalFormatting>
  <conditionalFormatting sqref="G26:G33">
    <cfRule type="expression" dxfId="7" priority="9">
      <formula>$G26&lt;&gt;""</formula>
    </cfRule>
  </conditionalFormatting>
  <conditionalFormatting sqref="H26:I33">
    <cfRule type="expression" dxfId="6" priority="4">
      <formula>$D26="Not planned"</formula>
    </cfRule>
    <cfRule type="expression" dxfId="5" priority="6">
      <formula>$D26="Completed"</formula>
    </cfRule>
    <cfRule type="expression" dxfId="4" priority="7">
      <formula>$D26="Planned"</formula>
    </cfRule>
  </conditionalFormatting>
  <conditionalFormatting sqref="H26:I33">
    <cfRule type="expression" dxfId="3" priority="5">
      <formula>$H26&lt;&gt;""</formula>
    </cfRule>
  </conditionalFormatting>
  <conditionalFormatting sqref="G35:G39">
    <cfRule type="expression" dxfId="2" priority="3">
      <formula>$G35&lt;&gt;""</formula>
    </cfRule>
  </conditionalFormatting>
  <conditionalFormatting sqref="E42:I42">
    <cfRule type="expression" dxfId="1" priority="2">
      <formula>$E42&lt;&gt;""</formula>
    </cfRule>
  </conditionalFormatting>
  <conditionalFormatting sqref="E43:I49">
    <cfRule type="expression" dxfId="0" priority="1">
      <formula>$E43&lt;&gt;""</formula>
    </cfRule>
  </conditionalFormatting>
  <dataValidations count="5">
    <dataValidation type="list" allowBlank="1" showInputMessage="1" showErrorMessage="1" sqref="D31:E33" xr:uid="{00000000-0002-0000-0A00-000000000000}">
      <formula1>$D$58:$D$60</formula1>
    </dataValidation>
    <dataValidation type="list" allowBlank="1" showInputMessage="1" showErrorMessage="1" sqref="G38" xr:uid="{00000000-0002-0000-0A00-000001000000}">
      <formula1>$O$41:$O$43</formula1>
    </dataValidation>
    <dataValidation type="list" allowBlank="1" showInputMessage="1" showErrorMessage="1" sqref="G35:G36" xr:uid="{00000000-0002-0000-0A00-000002000000}">
      <formula1>$M$35:$M$37</formula1>
    </dataValidation>
    <dataValidation type="list" allowBlank="1" showInputMessage="1" showErrorMessage="1" sqref="G39 G37" xr:uid="{00000000-0002-0000-0A00-000003000000}">
      <formula1>$E$53:$E$54</formula1>
    </dataValidation>
    <dataValidation type="list" allowBlank="1" showInputMessage="1" showErrorMessage="1" sqref="D14:E20 D26:E30" xr:uid="{00000000-0002-0000-0A00-000004000000}">
      <formula1>$D$53:$D$55</formula1>
    </dataValidation>
  </dataValidations>
  <pageMargins left="0.31496062992125984" right="0.31496062992125984" top="0.74803149606299213" bottom="0.35433070866141736"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L39"/>
  <sheetViews>
    <sheetView view="pageBreakPreview" zoomScaleNormal="55" zoomScaleSheetLayoutView="100" workbookViewId="0">
      <selection activeCell="H21" sqref="H21"/>
    </sheetView>
  </sheetViews>
  <sheetFormatPr defaultColWidth="9" defaultRowHeight="14.25"/>
  <cols>
    <col min="1" max="1" width="0.625" style="89" customWidth="1"/>
    <col min="2" max="4" width="2.125" style="89" customWidth="1"/>
    <col min="5" max="5" width="19.625" style="89" customWidth="1"/>
    <col min="6" max="6" width="12.125" style="89" customWidth="1"/>
    <col min="7" max="8" width="7.375" style="89" customWidth="1"/>
    <col min="9" max="9" width="24.75" style="89" customWidth="1"/>
    <col min="10" max="10" width="8.5" style="89" customWidth="1"/>
    <col min="11" max="11" width="10.375" style="89" customWidth="1"/>
    <col min="12" max="12" width="2.375" style="89" customWidth="1"/>
    <col min="13" max="16384" width="9" style="89"/>
  </cols>
  <sheetData>
    <row r="1" spans="1:12" s="96" customFormat="1">
      <c r="A1" s="98"/>
      <c r="B1" s="98" t="s">
        <v>823</v>
      </c>
      <c r="C1" s="98"/>
      <c r="D1" s="98"/>
      <c r="E1" s="98"/>
      <c r="F1" s="98"/>
      <c r="G1" s="98"/>
      <c r="H1" s="98"/>
      <c r="I1" s="98"/>
      <c r="J1" s="98"/>
      <c r="K1" s="98"/>
      <c r="L1" s="97"/>
    </row>
    <row r="2" spans="1:12" ht="7.5" customHeight="1">
      <c r="A2" s="94"/>
      <c r="B2" s="94"/>
      <c r="C2" s="94"/>
      <c r="D2" s="94"/>
      <c r="E2" s="94"/>
      <c r="F2" s="94"/>
      <c r="G2" s="94"/>
      <c r="H2" s="94"/>
      <c r="I2" s="94"/>
      <c r="J2" s="94"/>
      <c r="K2" s="94"/>
      <c r="L2" s="92"/>
    </row>
    <row r="3" spans="1:12">
      <c r="A3" s="94"/>
      <c r="B3" s="94"/>
      <c r="C3" s="94" t="s">
        <v>298</v>
      </c>
      <c r="D3" s="94"/>
      <c r="E3" s="94"/>
      <c r="F3" s="94"/>
      <c r="G3" s="94"/>
      <c r="H3" s="94"/>
      <c r="I3" s="94"/>
      <c r="J3" s="94"/>
      <c r="K3" s="94"/>
      <c r="L3" s="92"/>
    </row>
    <row r="4" spans="1:12">
      <c r="A4" s="94"/>
      <c r="B4" s="94"/>
      <c r="C4" s="94" t="s">
        <v>297</v>
      </c>
      <c r="D4" s="94"/>
      <c r="E4" s="94"/>
      <c r="F4" s="94"/>
      <c r="G4" s="94"/>
      <c r="H4" s="94"/>
      <c r="I4" s="94"/>
      <c r="J4" s="94"/>
      <c r="K4" s="94"/>
      <c r="L4" s="92"/>
    </row>
    <row r="5" spans="1:12">
      <c r="A5" s="94"/>
      <c r="B5" s="94"/>
      <c r="C5" s="94"/>
      <c r="D5" s="94"/>
      <c r="E5" s="94"/>
      <c r="F5" s="94"/>
      <c r="G5" s="94"/>
      <c r="H5" s="94"/>
      <c r="I5" s="94"/>
      <c r="J5" s="94"/>
      <c r="K5" s="94"/>
      <c r="L5" s="92"/>
    </row>
    <row r="6" spans="1:12">
      <c r="A6" s="94"/>
      <c r="B6" s="94"/>
      <c r="C6" s="94"/>
      <c r="D6" s="94"/>
      <c r="E6" s="94"/>
      <c r="F6" s="94"/>
      <c r="G6" s="94"/>
      <c r="H6" s="94"/>
      <c r="I6" s="94"/>
      <c r="J6" s="94"/>
      <c r="K6" s="94"/>
      <c r="L6" s="92"/>
    </row>
    <row r="7" spans="1:12">
      <c r="A7" s="94"/>
      <c r="B7" s="94"/>
      <c r="C7" s="94"/>
      <c r="D7" s="94"/>
      <c r="E7" s="94"/>
      <c r="F7" s="94"/>
      <c r="G7" s="94"/>
      <c r="H7" s="94"/>
      <c r="I7" s="94"/>
      <c r="J7" s="94"/>
      <c r="K7" s="94"/>
      <c r="L7" s="92"/>
    </row>
    <row r="8" spans="1:12">
      <c r="A8" s="94"/>
      <c r="B8" s="94"/>
      <c r="C8" s="94"/>
      <c r="D8" s="94"/>
      <c r="E8" s="94"/>
      <c r="F8" s="94"/>
      <c r="G8" s="94"/>
      <c r="H8" s="94"/>
      <c r="I8" s="94"/>
      <c r="J8" s="94"/>
      <c r="K8" s="94"/>
      <c r="L8" s="92"/>
    </row>
    <row r="9" spans="1:12" ht="34.5" customHeight="1">
      <c r="A9" s="94"/>
      <c r="B9" s="648" t="s">
        <v>687</v>
      </c>
      <c r="C9" s="648"/>
      <c r="D9" s="648"/>
      <c r="E9" s="648"/>
      <c r="F9" s="648"/>
      <c r="G9" s="648"/>
      <c r="H9" s="648"/>
      <c r="I9" s="648"/>
      <c r="J9" s="648"/>
      <c r="K9" s="648"/>
      <c r="L9" s="92"/>
    </row>
    <row r="10" spans="1:12" ht="25.5" customHeight="1">
      <c r="A10" s="94"/>
      <c r="B10" s="94"/>
      <c r="C10" s="94"/>
      <c r="D10" s="94"/>
      <c r="E10" s="94"/>
      <c r="F10" s="94"/>
      <c r="G10" s="94"/>
      <c r="H10" s="94"/>
      <c r="I10" s="94"/>
      <c r="J10" s="94"/>
      <c r="K10" s="94"/>
      <c r="L10" s="92"/>
    </row>
    <row r="11" spans="1:12" ht="21" customHeight="1">
      <c r="A11" s="94"/>
      <c r="B11" s="94"/>
      <c r="C11" s="94"/>
      <c r="D11" s="94"/>
      <c r="E11" s="94"/>
      <c r="F11" s="94"/>
      <c r="G11" s="94"/>
      <c r="H11" s="94"/>
      <c r="I11" s="94"/>
      <c r="J11" s="94"/>
      <c r="K11" s="94"/>
      <c r="L11" s="92"/>
    </row>
    <row r="12" spans="1:12" ht="15.95" customHeight="1">
      <c r="A12" s="94"/>
      <c r="B12" s="94"/>
      <c r="D12" s="95" t="s">
        <v>296</v>
      </c>
      <c r="E12" s="94"/>
      <c r="F12" s="94"/>
      <c r="G12" s="94"/>
      <c r="H12" s="94"/>
      <c r="I12" s="94"/>
      <c r="J12" s="94"/>
      <c r="K12" s="94"/>
      <c r="L12" s="92"/>
    </row>
    <row r="13" spans="1:12" ht="15.95" customHeight="1">
      <c r="A13" s="94"/>
      <c r="B13" s="94"/>
      <c r="C13" s="94"/>
      <c r="D13" s="94"/>
      <c r="E13" s="94"/>
      <c r="F13" s="94"/>
      <c r="G13" s="94"/>
      <c r="H13" s="94"/>
      <c r="I13" s="94"/>
      <c r="J13" s="94"/>
      <c r="K13" s="94"/>
      <c r="L13" s="92"/>
    </row>
    <row r="14" spans="1:12" ht="23.25" customHeight="1">
      <c r="A14" s="94"/>
      <c r="B14" s="94"/>
      <c r="C14" s="94"/>
      <c r="D14" s="94"/>
      <c r="E14" s="27" t="s">
        <v>824</v>
      </c>
      <c r="F14" s="27"/>
      <c r="G14" s="94"/>
      <c r="H14" s="94"/>
      <c r="I14" s="94"/>
      <c r="J14" s="94"/>
      <c r="K14" s="94"/>
      <c r="L14" s="92"/>
    </row>
    <row r="15" spans="1:12" ht="23.25" customHeight="1">
      <c r="A15" s="94"/>
      <c r="B15" s="94"/>
      <c r="C15" s="94"/>
      <c r="D15" s="94"/>
      <c r="E15" s="27" t="s">
        <v>295</v>
      </c>
      <c r="F15" s="27"/>
      <c r="G15" s="94"/>
      <c r="H15" s="94"/>
      <c r="I15" s="94"/>
      <c r="J15" s="94"/>
      <c r="K15" s="94"/>
      <c r="L15" s="92"/>
    </row>
    <row r="16" spans="1:12" ht="23.25" customHeight="1">
      <c r="A16" s="94"/>
      <c r="B16" s="94"/>
      <c r="C16" s="94"/>
      <c r="D16" s="94"/>
      <c r="E16" s="27" t="s">
        <v>294</v>
      </c>
      <c r="F16" s="27"/>
      <c r="G16" s="94"/>
      <c r="H16" s="94"/>
      <c r="I16" s="94"/>
      <c r="J16" s="94"/>
      <c r="K16" s="94"/>
      <c r="L16" s="92"/>
    </row>
    <row r="17" spans="1:12" ht="23.25" customHeight="1">
      <c r="A17" s="94"/>
      <c r="B17" s="94"/>
      <c r="C17" s="94"/>
      <c r="D17" s="94"/>
      <c r="E17" s="27" t="s">
        <v>293</v>
      </c>
      <c r="F17" s="27"/>
      <c r="G17" s="94"/>
      <c r="H17" s="94"/>
      <c r="I17" s="94"/>
      <c r="J17" s="94"/>
      <c r="K17" s="94"/>
      <c r="L17" s="92"/>
    </row>
    <row r="18" spans="1:12" ht="23.25" customHeight="1">
      <c r="A18" s="94"/>
      <c r="B18" s="94"/>
      <c r="C18" s="94"/>
      <c r="D18" s="94"/>
      <c r="E18" s="27" t="s">
        <v>292</v>
      </c>
      <c r="F18" s="27"/>
      <c r="G18" s="94"/>
      <c r="H18" s="94"/>
      <c r="I18" s="94"/>
      <c r="J18" s="94"/>
      <c r="K18" s="94"/>
      <c r="L18" s="92"/>
    </row>
    <row r="19" spans="1:12" ht="15" customHeight="1">
      <c r="A19" s="94"/>
      <c r="B19" s="94"/>
      <c r="C19" s="94"/>
      <c r="D19" s="94"/>
      <c r="E19" s="27"/>
      <c r="F19" s="27"/>
      <c r="G19" s="94"/>
      <c r="H19" s="94"/>
      <c r="I19" s="94"/>
      <c r="J19" s="94"/>
      <c r="K19" s="94"/>
      <c r="L19" s="92"/>
    </row>
    <row r="20" spans="1:12" ht="23.25" customHeight="1">
      <c r="A20" s="94"/>
      <c r="B20" s="94"/>
      <c r="C20" s="94"/>
      <c r="D20" s="94"/>
      <c r="E20" s="27" t="s">
        <v>291</v>
      </c>
      <c r="F20" s="27"/>
      <c r="G20" s="94"/>
      <c r="H20" s="94"/>
      <c r="I20" s="94"/>
      <c r="J20" s="94"/>
      <c r="K20" s="94"/>
      <c r="L20" s="92"/>
    </row>
    <row r="21" spans="1:12" ht="23.25" customHeight="1">
      <c r="A21" s="94"/>
      <c r="B21" s="94"/>
      <c r="C21" s="94"/>
      <c r="D21" s="94"/>
      <c r="E21" s="27" t="s">
        <v>802</v>
      </c>
      <c r="F21" s="27"/>
      <c r="G21" s="94"/>
      <c r="H21" s="94"/>
      <c r="I21" s="94"/>
      <c r="J21" s="94"/>
      <c r="K21" s="94"/>
      <c r="L21" s="92"/>
    </row>
    <row r="22" spans="1:12" ht="17.100000000000001" customHeight="1">
      <c r="A22" s="94"/>
      <c r="B22" s="94"/>
      <c r="C22" s="94"/>
      <c r="D22" s="94"/>
      <c r="E22" s="27"/>
      <c r="F22" s="27"/>
      <c r="G22" s="94"/>
      <c r="H22" s="94"/>
      <c r="I22" s="94"/>
      <c r="J22" s="94"/>
      <c r="K22" s="94"/>
      <c r="L22" s="92"/>
    </row>
    <row r="23" spans="1:12" ht="17.100000000000001" customHeight="1">
      <c r="A23" s="94"/>
      <c r="B23" s="94"/>
      <c r="C23" s="94"/>
      <c r="D23" s="94"/>
      <c r="E23" s="27"/>
      <c r="F23" s="27"/>
      <c r="G23" s="94"/>
      <c r="H23" s="94"/>
      <c r="I23" s="94"/>
      <c r="J23" s="94"/>
      <c r="K23" s="94"/>
      <c r="L23" s="92"/>
    </row>
    <row r="24" spans="1:12" ht="38.450000000000003" customHeight="1">
      <c r="A24" s="94"/>
      <c r="B24" s="94"/>
      <c r="C24" s="94"/>
      <c r="D24" s="94"/>
      <c r="E24" s="666" t="s">
        <v>825</v>
      </c>
      <c r="F24" s="666"/>
      <c r="G24" s="666"/>
      <c r="H24" s="666"/>
      <c r="I24" s="666"/>
      <c r="J24" s="666"/>
      <c r="K24" s="666"/>
      <c r="L24" s="92"/>
    </row>
    <row r="25" spans="1:12" ht="17.100000000000001" customHeight="1">
      <c r="A25" s="94"/>
      <c r="B25" s="94"/>
      <c r="C25" s="94"/>
      <c r="D25" s="94"/>
      <c r="E25" s="94"/>
      <c r="F25" s="94"/>
      <c r="G25" s="94"/>
      <c r="H25" s="94"/>
      <c r="I25" s="94"/>
      <c r="J25" s="94"/>
      <c r="K25" s="94"/>
      <c r="L25" s="92"/>
    </row>
    <row r="26" spans="1:12" ht="30" customHeight="1">
      <c r="A26" s="94"/>
      <c r="B26" s="94"/>
      <c r="C26" s="94"/>
      <c r="D26" s="94"/>
      <c r="E26" s="649" t="s">
        <v>730</v>
      </c>
      <c r="F26" s="650"/>
      <c r="G26" s="651"/>
      <c r="H26" s="652"/>
      <c r="I26" s="652"/>
      <c r="J26" s="652"/>
      <c r="K26" s="653"/>
      <c r="L26" s="92"/>
    </row>
    <row r="27" spans="1:12" ht="35.25" customHeight="1">
      <c r="A27" s="94"/>
      <c r="B27" s="94"/>
      <c r="C27" s="94"/>
      <c r="D27" s="94"/>
      <c r="E27" s="654" t="s">
        <v>732</v>
      </c>
      <c r="F27" s="655"/>
      <c r="G27" s="656"/>
      <c r="H27" s="656"/>
      <c r="I27" s="656"/>
      <c r="J27" s="656"/>
      <c r="K27" s="657"/>
      <c r="L27" s="92"/>
    </row>
    <row r="28" spans="1:12" ht="30" customHeight="1">
      <c r="A28" s="94"/>
      <c r="B28" s="94"/>
      <c r="C28" s="94"/>
      <c r="D28" s="94"/>
      <c r="E28" s="658" t="s">
        <v>731</v>
      </c>
      <c r="F28" s="659"/>
      <c r="G28" s="645"/>
      <c r="H28" s="646"/>
      <c r="I28" s="646"/>
      <c r="J28" s="646"/>
      <c r="K28" s="647"/>
      <c r="L28" s="92"/>
    </row>
    <row r="29" spans="1:12" ht="30" customHeight="1">
      <c r="A29" s="94"/>
      <c r="B29" s="94"/>
      <c r="C29" s="94"/>
      <c r="D29" s="94"/>
      <c r="E29" s="660" t="s">
        <v>290</v>
      </c>
      <c r="F29" s="315" t="s">
        <v>733</v>
      </c>
      <c r="G29" s="640"/>
      <c r="H29" s="640"/>
      <c r="I29" s="640"/>
      <c r="J29" s="640"/>
      <c r="K29" s="641"/>
      <c r="L29" s="92"/>
    </row>
    <row r="30" spans="1:12" ht="30" customHeight="1">
      <c r="A30" s="94"/>
      <c r="B30" s="94"/>
      <c r="C30" s="94"/>
      <c r="D30" s="94"/>
      <c r="E30" s="661"/>
      <c r="F30" s="316" t="s">
        <v>734</v>
      </c>
      <c r="G30" s="663"/>
      <c r="H30" s="664"/>
      <c r="I30" s="664"/>
      <c r="J30" s="664"/>
      <c r="K30" s="665"/>
      <c r="L30" s="92"/>
    </row>
    <row r="31" spans="1:12" ht="30" customHeight="1">
      <c r="A31" s="94"/>
      <c r="B31" s="94"/>
      <c r="C31" s="94"/>
      <c r="D31" s="94"/>
      <c r="E31" s="661"/>
      <c r="F31" s="317" t="s">
        <v>735</v>
      </c>
      <c r="G31" s="640"/>
      <c r="H31" s="640"/>
      <c r="I31" s="640"/>
      <c r="J31" s="640"/>
      <c r="K31" s="641"/>
      <c r="L31" s="92"/>
    </row>
    <row r="32" spans="1:12" ht="30" customHeight="1">
      <c r="A32" s="94"/>
      <c r="B32" s="94"/>
      <c r="C32" s="94"/>
      <c r="D32" s="94"/>
      <c r="E32" s="661"/>
      <c r="F32" s="317" t="s">
        <v>736</v>
      </c>
      <c r="G32" s="642"/>
      <c r="H32" s="643"/>
      <c r="I32" s="643"/>
      <c r="J32" s="643"/>
      <c r="K32" s="644"/>
      <c r="L32" s="92"/>
    </row>
    <row r="33" spans="1:12" ht="30" customHeight="1">
      <c r="A33" s="94"/>
      <c r="B33" s="94"/>
      <c r="C33" s="94"/>
      <c r="D33" s="94"/>
      <c r="E33" s="662"/>
      <c r="F33" s="316" t="s">
        <v>737</v>
      </c>
      <c r="G33" s="645"/>
      <c r="H33" s="646"/>
      <c r="I33" s="646"/>
      <c r="J33" s="646"/>
      <c r="K33" s="647"/>
      <c r="L33" s="92"/>
    </row>
    <row r="34" spans="1:12" ht="17.100000000000001" customHeight="1">
      <c r="A34" s="94"/>
      <c r="B34" s="94"/>
      <c r="C34" s="94"/>
      <c r="D34" s="94"/>
      <c r="E34" s="94"/>
      <c r="F34" s="94"/>
      <c r="G34" s="94"/>
      <c r="H34" s="94"/>
      <c r="I34" s="94"/>
      <c r="J34" s="94"/>
      <c r="K34" s="94"/>
      <c r="L34" s="92"/>
    </row>
    <row r="35" spans="1:12" ht="17.100000000000001" customHeight="1">
      <c r="A35" s="92"/>
      <c r="B35" s="92"/>
      <c r="C35" s="92"/>
      <c r="D35" s="92"/>
      <c r="E35" s="92"/>
      <c r="F35" s="93"/>
      <c r="G35" s="93"/>
      <c r="H35" s="93"/>
      <c r="I35" s="92"/>
      <c r="J35" s="92"/>
      <c r="K35" s="92"/>
      <c r="L35" s="92"/>
    </row>
    <row r="36" spans="1:12" ht="17.100000000000001" customHeight="1">
      <c r="A36" s="92"/>
      <c r="B36" s="92"/>
      <c r="C36" s="92"/>
      <c r="D36" s="92"/>
      <c r="E36" s="92"/>
      <c r="F36" s="92"/>
      <c r="G36" s="92"/>
      <c r="H36" s="92"/>
      <c r="I36" s="92"/>
      <c r="J36" s="92"/>
      <c r="K36" s="92"/>
      <c r="L36" s="92"/>
    </row>
    <row r="37" spans="1:12" ht="17.100000000000001" customHeight="1">
      <c r="A37" s="92"/>
      <c r="B37" s="92"/>
      <c r="C37" s="92"/>
      <c r="D37" s="92"/>
      <c r="E37" s="92"/>
      <c r="F37" s="92"/>
      <c r="G37" s="92"/>
      <c r="H37" s="92"/>
      <c r="I37" s="92"/>
      <c r="J37" s="92"/>
      <c r="K37" s="92"/>
      <c r="L37" s="92"/>
    </row>
    <row r="38" spans="1:12" ht="17.100000000000001" customHeight="1"/>
    <row r="39" spans="1:12" ht="17.100000000000001" customHeight="1"/>
  </sheetData>
  <sheetProtection selectLockedCells="1"/>
  <mergeCells count="14">
    <mergeCell ref="G31:K31"/>
    <mergeCell ref="G32:K32"/>
    <mergeCell ref="G33:K33"/>
    <mergeCell ref="B9:K9"/>
    <mergeCell ref="E26:F26"/>
    <mergeCell ref="G26:K26"/>
    <mergeCell ref="E27:F27"/>
    <mergeCell ref="G27:K27"/>
    <mergeCell ref="E28:F28"/>
    <mergeCell ref="G28:K28"/>
    <mergeCell ref="E29:E33"/>
    <mergeCell ref="G29:K29"/>
    <mergeCell ref="G30:K30"/>
    <mergeCell ref="E24:K24"/>
  </mergeCells>
  <phoneticPr fontId="2"/>
  <conditionalFormatting sqref="G26:K26">
    <cfRule type="expression" dxfId="589" priority="2">
      <formula>$G26&lt;&gt;""</formula>
    </cfRule>
  </conditionalFormatting>
  <conditionalFormatting sqref="G27:K33">
    <cfRule type="expression" dxfId="588" priority="1">
      <formula>$G27&lt;&gt;""</formula>
    </cfRule>
  </conditionalFormatting>
  <pageMargins left="0.19685039370078741"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A1:W144"/>
  <sheetViews>
    <sheetView view="pageBreakPreview" zoomScale="70" zoomScaleNormal="70" zoomScaleSheetLayoutView="70" zoomScalePageLayoutView="85" workbookViewId="0">
      <selection activeCell="C9" sqref="C9:O9"/>
    </sheetView>
  </sheetViews>
  <sheetFormatPr defaultRowHeight="14.25"/>
  <cols>
    <col min="1" max="1" width="1.625" style="25" customWidth="1"/>
    <col min="2" max="2" width="1.5" style="25" customWidth="1"/>
    <col min="3" max="3" width="9.125" style="25" customWidth="1"/>
    <col min="4" max="4" width="12.375" style="25" customWidth="1"/>
    <col min="5" max="5" width="20.25" style="25" customWidth="1"/>
    <col min="6" max="6" width="9.875" style="25" customWidth="1"/>
    <col min="7" max="7" width="10.5" style="28" customWidth="1"/>
    <col min="8" max="8" width="8.25" style="28" customWidth="1"/>
    <col min="9" max="9" width="9.625" style="28" customWidth="1"/>
    <col min="10" max="10" width="13.625" style="25" customWidth="1"/>
    <col min="11" max="11" width="19.125" style="25" customWidth="1"/>
    <col min="12" max="12" width="13.125" style="25" customWidth="1"/>
    <col min="13" max="13" width="15.625" style="25" customWidth="1"/>
    <col min="14" max="14" width="23.5" style="25" customWidth="1"/>
    <col min="15" max="15" width="1.75" style="25" customWidth="1"/>
    <col min="16" max="16" width="5.25" style="25" hidden="1" customWidth="1"/>
    <col min="17" max="18" width="9" style="25" hidden="1" customWidth="1"/>
    <col min="19" max="19" width="37.375" style="25" hidden="1" customWidth="1"/>
    <col min="20" max="20" width="9" style="25" hidden="1" customWidth="1"/>
    <col min="21" max="261" width="9" style="25"/>
    <col min="262" max="262" width="0.75" style="25" customWidth="1"/>
    <col min="263" max="263" width="5.75" style="25" bestFit="1" customWidth="1"/>
    <col min="264" max="264" width="2.5" style="25" customWidth="1"/>
    <col min="265" max="265" width="43.625" style="25" customWidth="1"/>
    <col min="266" max="266" width="11.75" style="25" customWidth="1"/>
    <col min="267" max="267" width="13.625" style="25" customWidth="1"/>
    <col min="268" max="268" width="26.25" style="25" customWidth="1"/>
    <col min="269" max="269" width="17.375" style="25" customWidth="1"/>
    <col min="270" max="270" width="31.375" style="25" customWidth="1"/>
    <col min="271" max="271" width="2.25" style="25" customWidth="1"/>
    <col min="272" max="517" width="9" style="25"/>
    <col min="518" max="518" width="0.75" style="25" customWidth="1"/>
    <col min="519" max="519" width="5.75" style="25" bestFit="1" customWidth="1"/>
    <col min="520" max="520" width="2.5" style="25" customWidth="1"/>
    <col min="521" max="521" width="43.625" style="25" customWidth="1"/>
    <col min="522" max="522" width="11.75" style="25" customWidth="1"/>
    <col min="523" max="523" width="13.625" style="25" customWidth="1"/>
    <col min="524" max="524" width="26.25" style="25" customWidth="1"/>
    <col min="525" max="525" width="17.375" style="25" customWidth="1"/>
    <col min="526" max="526" width="31.375" style="25" customWidth="1"/>
    <col min="527" max="527" width="2.25" style="25" customWidth="1"/>
    <col min="528" max="773" width="9" style="25"/>
    <col min="774" max="774" width="0.75" style="25" customWidth="1"/>
    <col min="775" max="775" width="5.75" style="25" bestFit="1" customWidth="1"/>
    <col min="776" max="776" width="2.5" style="25" customWidth="1"/>
    <col min="777" max="777" width="43.625" style="25" customWidth="1"/>
    <col min="778" max="778" width="11.75" style="25" customWidth="1"/>
    <col min="779" max="779" width="13.625" style="25" customWidth="1"/>
    <col min="780" max="780" width="26.25" style="25" customWidth="1"/>
    <col min="781" max="781" width="17.375" style="25" customWidth="1"/>
    <col min="782" max="782" width="31.375" style="25" customWidth="1"/>
    <col min="783" max="783" width="2.25" style="25" customWidth="1"/>
    <col min="784" max="1029" width="9" style="25"/>
    <col min="1030" max="1030" width="0.75" style="25" customWidth="1"/>
    <col min="1031" max="1031" width="5.75" style="25" bestFit="1" customWidth="1"/>
    <col min="1032" max="1032" width="2.5" style="25" customWidth="1"/>
    <col min="1033" max="1033" width="43.625" style="25" customWidth="1"/>
    <col min="1034" max="1034" width="11.75" style="25" customWidth="1"/>
    <col min="1035" max="1035" width="13.625" style="25" customWidth="1"/>
    <col min="1036" max="1036" width="26.25" style="25" customWidth="1"/>
    <col min="1037" max="1037" width="17.375" style="25" customWidth="1"/>
    <col min="1038" max="1038" width="31.375" style="25" customWidth="1"/>
    <col min="1039" max="1039" width="2.25" style="25" customWidth="1"/>
    <col min="1040" max="1285" width="9" style="25"/>
    <col min="1286" max="1286" width="0.75" style="25" customWidth="1"/>
    <col min="1287" max="1287" width="5.75" style="25" bestFit="1" customWidth="1"/>
    <col min="1288" max="1288" width="2.5" style="25" customWidth="1"/>
    <col min="1289" max="1289" width="43.625" style="25" customWidth="1"/>
    <col min="1290" max="1290" width="11.75" style="25" customWidth="1"/>
    <col min="1291" max="1291" width="13.625" style="25" customWidth="1"/>
    <col min="1292" max="1292" width="26.25" style="25" customWidth="1"/>
    <col min="1293" max="1293" width="17.375" style="25" customWidth="1"/>
    <col min="1294" max="1294" width="31.375" style="25" customWidth="1"/>
    <col min="1295" max="1295" width="2.25" style="25" customWidth="1"/>
    <col min="1296" max="1541" width="9" style="25"/>
    <col min="1542" max="1542" width="0.75" style="25" customWidth="1"/>
    <col min="1543" max="1543" width="5.75" style="25" bestFit="1" customWidth="1"/>
    <col min="1544" max="1544" width="2.5" style="25" customWidth="1"/>
    <col min="1545" max="1545" width="43.625" style="25" customWidth="1"/>
    <col min="1546" max="1546" width="11.75" style="25" customWidth="1"/>
    <col min="1547" max="1547" width="13.625" style="25" customWidth="1"/>
    <col min="1548" max="1548" width="26.25" style="25" customWidth="1"/>
    <col min="1549" max="1549" width="17.375" style="25" customWidth="1"/>
    <col min="1550" max="1550" width="31.375" style="25" customWidth="1"/>
    <col min="1551" max="1551" width="2.25" style="25" customWidth="1"/>
    <col min="1552" max="1797" width="9" style="25"/>
    <col min="1798" max="1798" width="0.75" style="25" customWidth="1"/>
    <col min="1799" max="1799" width="5.75" style="25" bestFit="1" customWidth="1"/>
    <col min="1800" max="1800" width="2.5" style="25" customWidth="1"/>
    <col min="1801" max="1801" width="43.625" style="25" customWidth="1"/>
    <col min="1802" max="1802" width="11.75" style="25" customWidth="1"/>
    <col min="1803" max="1803" width="13.625" style="25" customWidth="1"/>
    <col min="1804" max="1804" width="26.25" style="25" customWidth="1"/>
    <col min="1805" max="1805" width="17.375" style="25" customWidth="1"/>
    <col min="1806" max="1806" width="31.375" style="25" customWidth="1"/>
    <col min="1807" max="1807" width="2.25" style="25" customWidth="1"/>
    <col min="1808" max="2053" width="9" style="25"/>
    <col min="2054" max="2054" width="0.75" style="25" customWidth="1"/>
    <col min="2055" max="2055" width="5.75" style="25" bestFit="1" customWidth="1"/>
    <col min="2056" max="2056" width="2.5" style="25" customWidth="1"/>
    <col min="2057" max="2057" width="43.625" style="25" customWidth="1"/>
    <col min="2058" max="2058" width="11.75" style="25" customWidth="1"/>
    <col min="2059" max="2059" width="13.625" style="25" customWidth="1"/>
    <col min="2060" max="2060" width="26.25" style="25" customWidth="1"/>
    <col min="2061" max="2061" width="17.375" style="25" customWidth="1"/>
    <col min="2062" max="2062" width="31.375" style="25" customWidth="1"/>
    <col min="2063" max="2063" width="2.25" style="25" customWidth="1"/>
    <col min="2064" max="2309" width="9" style="25"/>
    <col min="2310" max="2310" width="0.75" style="25" customWidth="1"/>
    <col min="2311" max="2311" width="5.75" style="25" bestFit="1" customWidth="1"/>
    <col min="2312" max="2312" width="2.5" style="25" customWidth="1"/>
    <col min="2313" max="2313" width="43.625" style="25" customWidth="1"/>
    <col min="2314" max="2314" width="11.75" style="25" customWidth="1"/>
    <col min="2315" max="2315" width="13.625" style="25" customWidth="1"/>
    <col min="2316" max="2316" width="26.25" style="25" customWidth="1"/>
    <col min="2317" max="2317" width="17.375" style="25" customWidth="1"/>
    <col min="2318" max="2318" width="31.375" style="25" customWidth="1"/>
    <col min="2319" max="2319" width="2.25" style="25" customWidth="1"/>
    <col min="2320" max="2565" width="9" style="25"/>
    <col min="2566" max="2566" width="0.75" style="25" customWidth="1"/>
    <col min="2567" max="2567" width="5.75" style="25" bestFit="1" customWidth="1"/>
    <col min="2568" max="2568" width="2.5" style="25" customWidth="1"/>
    <col min="2569" max="2569" width="43.625" style="25" customWidth="1"/>
    <col min="2570" max="2570" width="11.75" style="25" customWidth="1"/>
    <col min="2571" max="2571" width="13.625" style="25" customWidth="1"/>
    <col min="2572" max="2572" width="26.25" style="25" customWidth="1"/>
    <col min="2573" max="2573" width="17.375" style="25" customWidth="1"/>
    <col min="2574" max="2574" width="31.375" style="25" customWidth="1"/>
    <col min="2575" max="2575" width="2.25" style="25" customWidth="1"/>
    <col min="2576" max="2821" width="9" style="25"/>
    <col min="2822" max="2822" width="0.75" style="25" customWidth="1"/>
    <col min="2823" max="2823" width="5.75" style="25" bestFit="1" customWidth="1"/>
    <col min="2824" max="2824" width="2.5" style="25" customWidth="1"/>
    <col min="2825" max="2825" width="43.625" style="25" customWidth="1"/>
    <col min="2826" max="2826" width="11.75" style="25" customWidth="1"/>
    <col min="2827" max="2827" width="13.625" style="25" customWidth="1"/>
    <col min="2828" max="2828" width="26.25" style="25" customWidth="1"/>
    <col min="2829" max="2829" width="17.375" style="25" customWidth="1"/>
    <col min="2830" max="2830" width="31.375" style="25" customWidth="1"/>
    <col min="2831" max="2831" width="2.25" style="25" customWidth="1"/>
    <col min="2832" max="3077" width="9" style="25"/>
    <col min="3078" max="3078" width="0.75" style="25" customWidth="1"/>
    <col min="3079" max="3079" width="5.75" style="25" bestFit="1" customWidth="1"/>
    <col min="3080" max="3080" width="2.5" style="25" customWidth="1"/>
    <col min="3081" max="3081" width="43.625" style="25" customWidth="1"/>
    <col min="3082" max="3082" width="11.75" style="25" customWidth="1"/>
    <col min="3083" max="3083" width="13.625" style="25" customWidth="1"/>
    <col min="3084" max="3084" width="26.25" style="25" customWidth="1"/>
    <col min="3085" max="3085" width="17.375" style="25" customWidth="1"/>
    <col min="3086" max="3086" width="31.375" style="25" customWidth="1"/>
    <col min="3087" max="3087" width="2.25" style="25" customWidth="1"/>
    <col min="3088" max="3333" width="9" style="25"/>
    <col min="3334" max="3334" width="0.75" style="25" customWidth="1"/>
    <col min="3335" max="3335" width="5.75" style="25" bestFit="1" customWidth="1"/>
    <col min="3336" max="3336" width="2.5" style="25" customWidth="1"/>
    <col min="3337" max="3337" width="43.625" style="25" customWidth="1"/>
    <col min="3338" max="3338" width="11.75" style="25" customWidth="1"/>
    <col min="3339" max="3339" width="13.625" style="25" customWidth="1"/>
    <col min="3340" max="3340" width="26.25" style="25" customWidth="1"/>
    <col min="3341" max="3341" width="17.375" style="25" customWidth="1"/>
    <col min="3342" max="3342" width="31.375" style="25" customWidth="1"/>
    <col min="3343" max="3343" width="2.25" style="25" customWidth="1"/>
    <col min="3344" max="3589" width="9" style="25"/>
    <col min="3590" max="3590" width="0.75" style="25" customWidth="1"/>
    <col min="3591" max="3591" width="5.75" style="25" bestFit="1" customWidth="1"/>
    <col min="3592" max="3592" width="2.5" style="25" customWidth="1"/>
    <col min="3593" max="3593" width="43.625" style="25" customWidth="1"/>
    <col min="3594" max="3594" width="11.75" style="25" customWidth="1"/>
    <col min="3595" max="3595" width="13.625" style="25" customWidth="1"/>
    <col min="3596" max="3596" width="26.25" style="25" customWidth="1"/>
    <col min="3597" max="3597" width="17.375" style="25" customWidth="1"/>
    <col min="3598" max="3598" width="31.375" style="25" customWidth="1"/>
    <col min="3599" max="3599" width="2.25" style="25" customWidth="1"/>
    <col min="3600" max="3845" width="9" style="25"/>
    <col min="3846" max="3846" width="0.75" style="25" customWidth="1"/>
    <col min="3847" max="3847" width="5.75" style="25" bestFit="1" customWidth="1"/>
    <col min="3848" max="3848" width="2.5" style="25" customWidth="1"/>
    <col min="3849" max="3849" width="43.625" style="25" customWidth="1"/>
    <col min="3850" max="3850" width="11.75" style="25" customWidth="1"/>
    <col min="3851" max="3851" width="13.625" style="25" customWidth="1"/>
    <col min="3852" max="3852" width="26.25" style="25" customWidth="1"/>
    <col min="3853" max="3853" width="17.375" style="25" customWidth="1"/>
    <col min="3854" max="3854" width="31.375" style="25" customWidth="1"/>
    <col min="3855" max="3855" width="2.25" style="25" customWidth="1"/>
    <col min="3856" max="4101" width="9" style="25"/>
    <col min="4102" max="4102" width="0.75" style="25" customWidth="1"/>
    <col min="4103" max="4103" width="5.75" style="25" bestFit="1" customWidth="1"/>
    <col min="4104" max="4104" width="2.5" style="25" customWidth="1"/>
    <col min="4105" max="4105" width="43.625" style="25" customWidth="1"/>
    <col min="4106" max="4106" width="11.75" style="25" customWidth="1"/>
    <col min="4107" max="4107" width="13.625" style="25" customWidth="1"/>
    <col min="4108" max="4108" width="26.25" style="25" customWidth="1"/>
    <col min="4109" max="4109" width="17.375" style="25" customWidth="1"/>
    <col min="4110" max="4110" width="31.375" style="25" customWidth="1"/>
    <col min="4111" max="4111" width="2.25" style="25" customWidth="1"/>
    <col min="4112" max="4357" width="9" style="25"/>
    <col min="4358" max="4358" width="0.75" style="25" customWidth="1"/>
    <col min="4359" max="4359" width="5.75" style="25" bestFit="1" customWidth="1"/>
    <col min="4360" max="4360" width="2.5" style="25" customWidth="1"/>
    <col min="4361" max="4361" width="43.625" style="25" customWidth="1"/>
    <col min="4362" max="4362" width="11.75" style="25" customWidth="1"/>
    <col min="4363" max="4363" width="13.625" style="25" customWidth="1"/>
    <col min="4364" max="4364" width="26.25" style="25" customWidth="1"/>
    <col min="4365" max="4365" width="17.375" style="25" customWidth="1"/>
    <col min="4366" max="4366" width="31.375" style="25" customWidth="1"/>
    <col min="4367" max="4367" width="2.25" style="25" customWidth="1"/>
    <col min="4368" max="4613" width="9" style="25"/>
    <col min="4614" max="4614" width="0.75" style="25" customWidth="1"/>
    <col min="4615" max="4615" width="5.75" style="25" bestFit="1" customWidth="1"/>
    <col min="4616" max="4616" width="2.5" style="25" customWidth="1"/>
    <col min="4617" max="4617" width="43.625" style="25" customWidth="1"/>
    <col min="4618" max="4618" width="11.75" style="25" customWidth="1"/>
    <col min="4619" max="4619" width="13.625" style="25" customWidth="1"/>
    <col min="4620" max="4620" width="26.25" style="25" customWidth="1"/>
    <col min="4621" max="4621" width="17.375" style="25" customWidth="1"/>
    <col min="4622" max="4622" width="31.375" style="25" customWidth="1"/>
    <col min="4623" max="4623" width="2.25" style="25" customWidth="1"/>
    <col min="4624" max="4869" width="9" style="25"/>
    <col min="4870" max="4870" width="0.75" style="25" customWidth="1"/>
    <col min="4871" max="4871" width="5.75" style="25" bestFit="1" customWidth="1"/>
    <col min="4872" max="4872" width="2.5" style="25" customWidth="1"/>
    <col min="4873" max="4873" width="43.625" style="25" customWidth="1"/>
    <col min="4874" max="4874" width="11.75" style="25" customWidth="1"/>
    <col min="4875" max="4875" width="13.625" style="25" customWidth="1"/>
    <col min="4876" max="4876" width="26.25" style="25" customWidth="1"/>
    <col min="4877" max="4877" width="17.375" style="25" customWidth="1"/>
    <col min="4878" max="4878" width="31.375" style="25" customWidth="1"/>
    <col min="4879" max="4879" width="2.25" style="25" customWidth="1"/>
    <col min="4880" max="5125" width="9" style="25"/>
    <col min="5126" max="5126" width="0.75" style="25" customWidth="1"/>
    <col min="5127" max="5127" width="5.75" style="25" bestFit="1" customWidth="1"/>
    <col min="5128" max="5128" width="2.5" style="25" customWidth="1"/>
    <col min="5129" max="5129" width="43.625" style="25" customWidth="1"/>
    <col min="5130" max="5130" width="11.75" style="25" customWidth="1"/>
    <col min="5131" max="5131" width="13.625" style="25" customWidth="1"/>
    <col min="5132" max="5132" width="26.25" style="25" customWidth="1"/>
    <col min="5133" max="5133" width="17.375" style="25" customWidth="1"/>
    <col min="5134" max="5134" width="31.375" style="25" customWidth="1"/>
    <col min="5135" max="5135" width="2.25" style="25" customWidth="1"/>
    <col min="5136" max="5381" width="9" style="25"/>
    <col min="5382" max="5382" width="0.75" style="25" customWidth="1"/>
    <col min="5383" max="5383" width="5.75" style="25" bestFit="1" customWidth="1"/>
    <col min="5384" max="5384" width="2.5" style="25" customWidth="1"/>
    <col min="5385" max="5385" width="43.625" style="25" customWidth="1"/>
    <col min="5386" max="5386" width="11.75" style="25" customWidth="1"/>
    <col min="5387" max="5387" width="13.625" style="25" customWidth="1"/>
    <col min="5388" max="5388" width="26.25" style="25" customWidth="1"/>
    <col min="5389" max="5389" width="17.375" style="25" customWidth="1"/>
    <col min="5390" max="5390" width="31.375" style="25" customWidth="1"/>
    <col min="5391" max="5391" width="2.25" style="25" customWidth="1"/>
    <col min="5392" max="5637" width="9" style="25"/>
    <col min="5638" max="5638" width="0.75" style="25" customWidth="1"/>
    <col min="5639" max="5639" width="5.75" style="25" bestFit="1" customWidth="1"/>
    <col min="5640" max="5640" width="2.5" style="25" customWidth="1"/>
    <col min="5641" max="5641" width="43.625" style="25" customWidth="1"/>
    <col min="5642" max="5642" width="11.75" style="25" customWidth="1"/>
    <col min="5643" max="5643" width="13.625" style="25" customWidth="1"/>
    <col min="5644" max="5644" width="26.25" style="25" customWidth="1"/>
    <col min="5645" max="5645" width="17.375" style="25" customWidth="1"/>
    <col min="5646" max="5646" width="31.375" style="25" customWidth="1"/>
    <col min="5647" max="5647" width="2.25" style="25" customWidth="1"/>
    <col min="5648" max="5893" width="9" style="25"/>
    <col min="5894" max="5894" width="0.75" style="25" customWidth="1"/>
    <col min="5895" max="5895" width="5.75" style="25" bestFit="1" customWidth="1"/>
    <col min="5896" max="5896" width="2.5" style="25" customWidth="1"/>
    <col min="5897" max="5897" width="43.625" style="25" customWidth="1"/>
    <col min="5898" max="5898" width="11.75" style="25" customWidth="1"/>
    <col min="5899" max="5899" width="13.625" style="25" customWidth="1"/>
    <col min="5900" max="5900" width="26.25" style="25" customWidth="1"/>
    <col min="5901" max="5901" width="17.375" style="25" customWidth="1"/>
    <col min="5902" max="5902" width="31.375" style="25" customWidth="1"/>
    <col min="5903" max="5903" width="2.25" style="25" customWidth="1"/>
    <col min="5904" max="6149" width="9" style="25"/>
    <col min="6150" max="6150" width="0.75" style="25" customWidth="1"/>
    <col min="6151" max="6151" width="5.75" style="25" bestFit="1" customWidth="1"/>
    <col min="6152" max="6152" width="2.5" style="25" customWidth="1"/>
    <col min="6153" max="6153" width="43.625" style="25" customWidth="1"/>
    <col min="6154" max="6154" width="11.75" style="25" customWidth="1"/>
    <col min="6155" max="6155" width="13.625" style="25" customWidth="1"/>
    <col min="6156" max="6156" width="26.25" style="25" customWidth="1"/>
    <col min="6157" max="6157" width="17.375" style="25" customWidth="1"/>
    <col min="6158" max="6158" width="31.375" style="25" customWidth="1"/>
    <col min="6159" max="6159" width="2.25" style="25" customWidth="1"/>
    <col min="6160" max="6405" width="9" style="25"/>
    <col min="6406" max="6406" width="0.75" style="25" customWidth="1"/>
    <col min="6407" max="6407" width="5.75" style="25" bestFit="1" customWidth="1"/>
    <col min="6408" max="6408" width="2.5" style="25" customWidth="1"/>
    <col min="6409" max="6409" width="43.625" style="25" customWidth="1"/>
    <col min="6410" max="6410" width="11.75" style="25" customWidth="1"/>
    <col min="6411" max="6411" width="13.625" style="25" customWidth="1"/>
    <col min="6412" max="6412" width="26.25" style="25" customWidth="1"/>
    <col min="6413" max="6413" width="17.375" style="25" customWidth="1"/>
    <col min="6414" max="6414" width="31.375" style="25" customWidth="1"/>
    <col min="6415" max="6415" width="2.25" style="25" customWidth="1"/>
    <col min="6416" max="6661" width="9" style="25"/>
    <col min="6662" max="6662" width="0.75" style="25" customWidth="1"/>
    <col min="6663" max="6663" width="5.75" style="25" bestFit="1" customWidth="1"/>
    <col min="6664" max="6664" width="2.5" style="25" customWidth="1"/>
    <col min="6665" max="6665" width="43.625" style="25" customWidth="1"/>
    <col min="6666" max="6666" width="11.75" style="25" customWidth="1"/>
    <col min="6667" max="6667" width="13.625" style="25" customWidth="1"/>
    <col min="6668" max="6668" width="26.25" style="25" customWidth="1"/>
    <col min="6669" max="6669" width="17.375" style="25" customWidth="1"/>
    <col min="6670" max="6670" width="31.375" style="25" customWidth="1"/>
    <col min="6671" max="6671" width="2.25" style="25" customWidth="1"/>
    <col min="6672" max="6917" width="9" style="25"/>
    <col min="6918" max="6918" width="0.75" style="25" customWidth="1"/>
    <col min="6919" max="6919" width="5.75" style="25" bestFit="1" customWidth="1"/>
    <col min="6920" max="6920" width="2.5" style="25" customWidth="1"/>
    <col min="6921" max="6921" width="43.625" style="25" customWidth="1"/>
    <col min="6922" max="6922" width="11.75" style="25" customWidth="1"/>
    <col min="6923" max="6923" width="13.625" style="25" customWidth="1"/>
    <col min="6924" max="6924" width="26.25" style="25" customWidth="1"/>
    <col min="6925" max="6925" width="17.375" style="25" customWidth="1"/>
    <col min="6926" max="6926" width="31.375" style="25" customWidth="1"/>
    <col min="6927" max="6927" width="2.25" style="25" customWidth="1"/>
    <col min="6928" max="7173" width="9" style="25"/>
    <col min="7174" max="7174" width="0.75" style="25" customWidth="1"/>
    <col min="7175" max="7175" width="5.75" style="25" bestFit="1" customWidth="1"/>
    <col min="7176" max="7176" width="2.5" style="25" customWidth="1"/>
    <col min="7177" max="7177" width="43.625" style="25" customWidth="1"/>
    <col min="7178" max="7178" width="11.75" style="25" customWidth="1"/>
    <col min="7179" max="7179" width="13.625" style="25" customWidth="1"/>
    <col min="7180" max="7180" width="26.25" style="25" customWidth="1"/>
    <col min="7181" max="7181" width="17.375" style="25" customWidth="1"/>
    <col min="7182" max="7182" width="31.375" style="25" customWidth="1"/>
    <col min="7183" max="7183" width="2.25" style="25" customWidth="1"/>
    <col min="7184" max="7429" width="9" style="25"/>
    <col min="7430" max="7430" width="0.75" style="25" customWidth="1"/>
    <col min="7431" max="7431" width="5.75" style="25" bestFit="1" customWidth="1"/>
    <col min="7432" max="7432" width="2.5" style="25" customWidth="1"/>
    <col min="7433" max="7433" width="43.625" style="25" customWidth="1"/>
    <col min="7434" max="7434" width="11.75" style="25" customWidth="1"/>
    <col min="7435" max="7435" width="13.625" style="25" customWidth="1"/>
    <col min="7436" max="7436" width="26.25" style="25" customWidth="1"/>
    <col min="7437" max="7437" width="17.375" style="25" customWidth="1"/>
    <col min="7438" max="7438" width="31.375" style="25" customWidth="1"/>
    <col min="7439" max="7439" width="2.25" style="25" customWidth="1"/>
    <col min="7440" max="7685" width="9" style="25"/>
    <col min="7686" max="7686" width="0.75" style="25" customWidth="1"/>
    <col min="7687" max="7687" width="5.75" style="25" bestFit="1" customWidth="1"/>
    <col min="7688" max="7688" width="2.5" style="25" customWidth="1"/>
    <col min="7689" max="7689" width="43.625" style="25" customWidth="1"/>
    <col min="7690" max="7690" width="11.75" style="25" customWidth="1"/>
    <col min="7691" max="7691" width="13.625" style="25" customWidth="1"/>
    <col min="7692" max="7692" width="26.25" style="25" customWidth="1"/>
    <col min="7693" max="7693" width="17.375" style="25" customWidth="1"/>
    <col min="7694" max="7694" width="31.375" style="25" customWidth="1"/>
    <col min="7695" max="7695" width="2.25" style="25" customWidth="1"/>
    <col min="7696" max="7941" width="9" style="25"/>
    <col min="7942" max="7942" width="0.75" style="25" customWidth="1"/>
    <col min="7943" max="7943" width="5.75" style="25" bestFit="1" customWidth="1"/>
    <col min="7944" max="7944" width="2.5" style="25" customWidth="1"/>
    <col min="7945" max="7945" width="43.625" style="25" customWidth="1"/>
    <col min="7946" max="7946" width="11.75" style="25" customWidth="1"/>
    <col min="7947" max="7947" width="13.625" style="25" customWidth="1"/>
    <col min="7948" max="7948" width="26.25" style="25" customWidth="1"/>
    <col min="7949" max="7949" width="17.375" style="25" customWidth="1"/>
    <col min="7950" max="7950" width="31.375" style="25" customWidth="1"/>
    <col min="7951" max="7951" width="2.25" style="25" customWidth="1"/>
    <col min="7952" max="8197" width="9" style="25"/>
    <col min="8198" max="8198" width="0.75" style="25" customWidth="1"/>
    <col min="8199" max="8199" width="5.75" style="25" bestFit="1" customWidth="1"/>
    <col min="8200" max="8200" width="2.5" style="25" customWidth="1"/>
    <col min="8201" max="8201" width="43.625" style="25" customWidth="1"/>
    <col min="8202" max="8202" width="11.75" style="25" customWidth="1"/>
    <col min="8203" max="8203" width="13.625" style="25" customWidth="1"/>
    <col min="8204" max="8204" width="26.25" style="25" customWidth="1"/>
    <col min="8205" max="8205" width="17.375" style="25" customWidth="1"/>
    <col min="8206" max="8206" width="31.375" style="25" customWidth="1"/>
    <col min="8207" max="8207" width="2.25" style="25" customWidth="1"/>
    <col min="8208" max="8453" width="9" style="25"/>
    <col min="8454" max="8454" width="0.75" style="25" customWidth="1"/>
    <col min="8455" max="8455" width="5.75" style="25" bestFit="1" customWidth="1"/>
    <col min="8456" max="8456" width="2.5" style="25" customWidth="1"/>
    <col min="8457" max="8457" width="43.625" style="25" customWidth="1"/>
    <col min="8458" max="8458" width="11.75" style="25" customWidth="1"/>
    <col min="8459" max="8459" width="13.625" style="25" customWidth="1"/>
    <col min="8460" max="8460" width="26.25" style="25" customWidth="1"/>
    <col min="8461" max="8461" width="17.375" style="25" customWidth="1"/>
    <col min="8462" max="8462" width="31.375" style="25" customWidth="1"/>
    <col min="8463" max="8463" width="2.25" style="25" customWidth="1"/>
    <col min="8464" max="8709" width="9" style="25"/>
    <col min="8710" max="8710" width="0.75" style="25" customWidth="1"/>
    <col min="8711" max="8711" width="5.75" style="25" bestFit="1" customWidth="1"/>
    <col min="8712" max="8712" width="2.5" style="25" customWidth="1"/>
    <col min="8713" max="8713" width="43.625" style="25" customWidth="1"/>
    <col min="8714" max="8714" width="11.75" style="25" customWidth="1"/>
    <col min="8715" max="8715" width="13.625" style="25" customWidth="1"/>
    <col min="8716" max="8716" width="26.25" style="25" customWidth="1"/>
    <col min="8717" max="8717" width="17.375" style="25" customWidth="1"/>
    <col min="8718" max="8718" width="31.375" style="25" customWidth="1"/>
    <col min="8719" max="8719" width="2.25" style="25" customWidth="1"/>
    <col min="8720" max="8965" width="9" style="25"/>
    <col min="8966" max="8966" width="0.75" style="25" customWidth="1"/>
    <col min="8967" max="8967" width="5.75" style="25" bestFit="1" customWidth="1"/>
    <col min="8968" max="8968" width="2.5" style="25" customWidth="1"/>
    <col min="8969" max="8969" width="43.625" style="25" customWidth="1"/>
    <col min="8970" max="8970" width="11.75" style="25" customWidth="1"/>
    <col min="8971" max="8971" width="13.625" style="25" customWidth="1"/>
    <col min="8972" max="8972" width="26.25" style="25" customWidth="1"/>
    <col min="8973" max="8973" width="17.375" style="25" customWidth="1"/>
    <col min="8974" max="8974" width="31.375" style="25" customWidth="1"/>
    <col min="8975" max="8975" width="2.25" style="25" customWidth="1"/>
    <col min="8976" max="9221" width="9" style="25"/>
    <col min="9222" max="9222" width="0.75" style="25" customWidth="1"/>
    <col min="9223" max="9223" width="5.75" style="25" bestFit="1" customWidth="1"/>
    <col min="9224" max="9224" width="2.5" style="25" customWidth="1"/>
    <col min="9225" max="9225" width="43.625" style="25" customWidth="1"/>
    <col min="9226" max="9226" width="11.75" style="25" customWidth="1"/>
    <col min="9227" max="9227" width="13.625" style="25" customWidth="1"/>
    <col min="9228" max="9228" width="26.25" style="25" customWidth="1"/>
    <col min="9229" max="9229" width="17.375" style="25" customWidth="1"/>
    <col min="9230" max="9230" width="31.375" style="25" customWidth="1"/>
    <col min="9231" max="9231" width="2.25" style="25" customWidth="1"/>
    <col min="9232" max="9477" width="9" style="25"/>
    <col min="9478" max="9478" width="0.75" style="25" customWidth="1"/>
    <col min="9479" max="9479" width="5.75" style="25" bestFit="1" customWidth="1"/>
    <col min="9480" max="9480" width="2.5" style="25" customWidth="1"/>
    <col min="9481" max="9481" width="43.625" style="25" customWidth="1"/>
    <col min="9482" max="9482" width="11.75" style="25" customWidth="1"/>
    <col min="9483" max="9483" width="13.625" style="25" customWidth="1"/>
    <col min="9484" max="9484" width="26.25" style="25" customWidth="1"/>
    <col min="9485" max="9485" width="17.375" style="25" customWidth="1"/>
    <col min="9486" max="9486" width="31.375" style="25" customWidth="1"/>
    <col min="9487" max="9487" width="2.25" style="25" customWidth="1"/>
    <col min="9488" max="9733" width="9" style="25"/>
    <col min="9734" max="9734" width="0.75" style="25" customWidth="1"/>
    <col min="9735" max="9735" width="5.75" style="25" bestFit="1" customWidth="1"/>
    <col min="9736" max="9736" width="2.5" style="25" customWidth="1"/>
    <col min="9737" max="9737" width="43.625" style="25" customWidth="1"/>
    <col min="9738" max="9738" width="11.75" style="25" customWidth="1"/>
    <col min="9739" max="9739" width="13.625" style="25" customWidth="1"/>
    <col min="9740" max="9740" width="26.25" style="25" customWidth="1"/>
    <col min="9741" max="9741" width="17.375" style="25" customWidth="1"/>
    <col min="9742" max="9742" width="31.375" style="25" customWidth="1"/>
    <col min="9743" max="9743" width="2.25" style="25" customWidth="1"/>
    <col min="9744" max="9989" width="9" style="25"/>
    <col min="9990" max="9990" width="0.75" style="25" customWidth="1"/>
    <col min="9991" max="9991" width="5.75" style="25" bestFit="1" customWidth="1"/>
    <col min="9992" max="9992" width="2.5" style="25" customWidth="1"/>
    <col min="9993" max="9993" width="43.625" style="25" customWidth="1"/>
    <col min="9994" max="9994" width="11.75" style="25" customWidth="1"/>
    <col min="9995" max="9995" width="13.625" style="25" customWidth="1"/>
    <col min="9996" max="9996" width="26.25" style="25" customWidth="1"/>
    <col min="9997" max="9997" width="17.375" style="25" customWidth="1"/>
    <col min="9998" max="9998" width="31.375" style="25" customWidth="1"/>
    <col min="9999" max="9999" width="2.25" style="25" customWidth="1"/>
    <col min="10000" max="10245" width="9" style="25"/>
    <col min="10246" max="10246" width="0.75" style="25" customWidth="1"/>
    <col min="10247" max="10247" width="5.75" style="25" bestFit="1" customWidth="1"/>
    <col min="10248" max="10248" width="2.5" style="25" customWidth="1"/>
    <col min="10249" max="10249" width="43.625" style="25" customWidth="1"/>
    <col min="10250" max="10250" width="11.75" style="25" customWidth="1"/>
    <col min="10251" max="10251" width="13.625" style="25" customWidth="1"/>
    <col min="10252" max="10252" width="26.25" style="25" customWidth="1"/>
    <col min="10253" max="10253" width="17.375" style="25" customWidth="1"/>
    <col min="10254" max="10254" width="31.375" style="25" customWidth="1"/>
    <col min="10255" max="10255" width="2.25" style="25" customWidth="1"/>
    <col min="10256" max="10501" width="9" style="25"/>
    <col min="10502" max="10502" width="0.75" style="25" customWidth="1"/>
    <col min="10503" max="10503" width="5.75" style="25" bestFit="1" customWidth="1"/>
    <col min="10504" max="10504" width="2.5" style="25" customWidth="1"/>
    <col min="10505" max="10505" width="43.625" style="25" customWidth="1"/>
    <col min="10506" max="10506" width="11.75" style="25" customWidth="1"/>
    <col min="10507" max="10507" width="13.625" style="25" customWidth="1"/>
    <col min="10508" max="10508" width="26.25" style="25" customWidth="1"/>
    <col min="10509" max="10509" width="17.375" style="25" customWidth="1"/>
    <col min="10510" max="10510" width="31.375" style="25" customWidth="1"/>
    <col min="10511" max="10511" width="2.25" style="25" customWidth="1"/>
    <col min="10512" max="10757" width="9" style="25"/>
    <col min="10758" max="10758" width="0.75" style="25" customWidth="1"/>
    <col min="10759" max="10759" width="5.75" style="25" bestFit="1" customWidth="1"/>
    <col min="10760" max="10760" width="2.5" style="25" customWidth="1"/>
    <col min="10761" max="10761" width="43.625" style="25" customWidth="1"/>
    <col min="10762" max="10762" width="11.75" style="25" customWidth="1"/>
    <col min="10763" max="10763" width="13.625" style="25" customWidth="1"/>
    <col min="10764" max="10764" width="26.25" style="25" customWidth="1"/>
    <col min="10765" max="10765" width="17.375" style="25" customWidth="1"/>
    <col min="10766" max="10766" width="31.375" style="25" customWidth="1"/>
    <col min="10767" max="10767" width="2.25" style="25" customWidth="1"/>
    <col min="10768" max="11013" width="9" style="25"/>
    <col min="11014" max="11014" width="0.75" style="25" customWidth="1"/>
    <col min="11015" max="11015" width="5.75" style="25" bestFit="1" customWidth="1"/>
    <col min="11016" max="11016" width="2.5" style="25" customWidth="1"/>
    <col min="11017" max="11017" width="43.625" style="25" customWidth="1"/>
    <col min="11018" max="11018" width="11.75" style="25" customWidth="1"/>
    <col min="11019" max="11019" width="13.625" style="25" customWidth="1"/>
    <col min="11020" max="11020" width="26.25" style="25" customWidth="1"/>
    <col min="11021" max="11021" width="17.375" style="25" customWidth="1"/>
    <col min="11022" max="11022" width="31.375" style="25" customWidth="1"/>
    <col min="11023" max="11023" width="2.25" style="25" customWidth="1"/>
    <col min="11024" max="11269" width="9" style="25"/>
    <col min="11270" max="11270" width="0.75" style="25" customWidth="1"/>
    <col min="11271" max="11271" width="5.75" style="25" bestFit="1" customWidth="1"/>
    <col min="11272" max="11272" width="2.5" style="25" customWidth="1"/>
    <col min="11273" max="11273" width="43.625" style="25" customWidth="1"/>
    <col min="11274" max="11274" width="11.75" style="25" customWidth="1"/>
    <col min="11275" max="11275" width="13.625" style="25" customWidth="1"/>
    <col min="11276" max="11276" width="26.25" style="25" customWidth="1"/>
    <col min="11277" max="11277" width="17.375" style="25" customWidth="1"/>
    <col min="11278" max="11278" width="31.375" style="25" customWidth="1"/>
    <col min="11279" max="11279" width="2.25" style="25" customWidth="1"/>
    <col min="11280" max="11525" width="9" style="25"/>
    <col min="11526" max="11526" width="0.75" style="25" customWidth="1"/>
    <col min="11527" max="11527" width="5.75" style="25" bestFit="1" customWidth="1"/>
    <col min="11528" max="11528" width="2.5" style="25" customWidth="1"/>
    <col min="11529" max="11529" width="43.625" style="25" customWidth="1"/>
    <col min="11530" max="11530" width="11.75" style="25" customWidth="1"/>
    <col min="11531" max="11531" width="13.625" style="25" customWidth="1"/>
    <col min="11532" max="11532" width="26.25" style="25" customWidth="1"/>
    <col min="11533" max="11533" width="17.375" style="25" customWidth="1"/>
    <col min="11534" max="11534" width="31.375" style="25" customWidth="1"/>
    <col min="11535" max="11535" width="2.25" style="25" customWidth="1"/>
    <col min="11536" max="11781" width="9" style="25"/>
    <col min="11782" max="11782" width="0.75" style="25" customWidth="1"/>
    <col min="11783" max="11783" width="5.75" style="25" bestFit="1" customWidth="1"/>
    <col min="11784" max="11784" width="2.5" style="25" customWidth="1"/>
    <col min="11785" max="11785" width="43.625" style="25" customWidth="1"/>
    <col min="11786" max="11786" width="11.75" style="25" customWidth="1"/>
    <col min="11787" max="11787" width="13.625" style="25" customWidth="1"/>
    <col min="11788" max="11788" width="26.25" style="25" customWidth="1"/>
    <col min="11789" max="11789" width="17.375" style="25" customWidth="1"/>
    <col min="11790" max="11790" width="31.375" style="25" customWidth="1"/>
    <col min="11791" max="11791" width="2.25" style="25" customWidth="1"/>
    <col min="11792" max="12037" width="9" style="25"/>
    <col min="12038" max="12038" width="0.75" style="25" customWidth="1"/>
    <col min="12039" max="12039" width="5.75" style="25" bestFit="1" customWidth="1"/>
    <col min="12040" max="12040" width="2.5" style="25" customWidth="1"/>
    <col min="12041" max="12041" width="43.625" style="25" customWidth="1"/>
    <col min="12042" max="12042" width="11.75" style="25" customWidth="1"/>
    <col min="12043" max="12043" width="13.625" style="25" customWidth="1"/>
    <col min="12044" max="12044" width="26.25" style="25" customWidth="1"/>
    <col min="12045" max="12045" width="17.375" style="25" customWidth="1"/>
    <col min="12046" max="12046" width="31.375" style="25" customWidth="1"/>
    <col min="12047" max="12047" width="2.25" style="25" customWidth="1"/>
    <col min="12048" max="12293" width="9" style="25"/>
    <col min="12294" max="12294" width="0.75" style="25" customWidth="1"/>
    <col min="12295" max="12295" width="5.75" style="25" bestFit="1" customWidth="1"/>
    <col min="12296" max="12296" width="2.5" style="25" customWidth="1"/>
    <col min="12297" max="12297" width="43.625" style="25" customWidth="1"/>
    <col min="12298" max="12298" width="11.75" style="25" customWidth="1"/>
    <col min="12299" max="12299" width="13.625" style="25" customWidth="1"/>
    <col min="12300" max="12300" width="26.25" style="25" customWidth="1"/>
    <col min="12301" max="12301" width="17.375" style="25" customWidth="1"/>
    <col min="12302" max="12302" width="31.375" style="25" customWidth="1"/>
    <col min="12303" max="12303" width="2.25" style="25" customWidth="1"/>
    <col min="12304" max="12549" width="9" style="25"/>
    <col min="12550" max="12550" width="0.75" style="25" customWidth="1"/>
    <col min="12551" max="12551" width="5.75" style="25" bestFit="1" customWidth="1"/>
    <col min="12552" max="12552" width="2.5" style="25" customWidth="1"/>
    <col min="12553" max="12553" width="43.625" style="25" customWidth="1"/>
    <col min="12554" max="12554" width="11.75" style="25" customWidth="1"/>
    <col min="12555" max="12555" width="13.625" style="25" customWidth="1"/>
    <col min="12556" max="12556" width="26.25" style="25" customWidth="1"/>
    <col min="12557" max="12557" width="17.375" style="25" customWidth="1"/>
    <col min="12558" max="12558" width="31.375" style="25" customWidth="1"/>
    <col min="12559" max="12559" width="2.25" style="25" customWidth="1"/>
    <col min="12560" max="12805" width="9" style="25"/>
    <col min="12806" max="12806" width="0.75" style="25" customWidth="1"/>
    <col min="12807" max="12807" width="5.75" style="25" bestFit="1" customWidth="1"/>
    <col min="12808" max="12808" width="2.5" style="25" customWidth="1"/>
    <col min="12809" max="12809" width="43.625" style="25" customWidth="1"/>
    <col min="12810" max="12810" width="11.75" style="25" customWidth="1"/>
    <col min="12811" max="12811" width="13.625" style="25" customWidth="1"/>
    <col min="12812" max="12812" width="26.25" style="25" customWidth="1"/>
    <col min="12813" max="12813" width="17.375" style="25" customWidth="1"/>
    <col min="12814" max="12814" width="31.375" style="25" customWidth="1"/>
    <col min="12815" max="12815" width="2.25" style="25" customWidth="1"/>
    <col min="12816" max="13061" width="9" style="25"/>
    <col min="13062" max="13062" width="0.75" style="25" customWidth="1"/>
    <col min="13063" max="13063" width="5.75" style="25" bestFit="1" customWidth="1"/>
    <col min="13064" max="13064" width="2.5" style="25" customWidth="1"/>
    <col min="13065" max="13065" width="43.625" style="25" customWidth="1"/>
    <col min="13066" max="13066" width="11.75" style="25" customWidth="1"/>
    <col min="13067" max="13067" width="13.625" style="25" customWidth="1"/>
    <col min="13068" max="13068" width="26.25" style="25" customWidth="1"/>
    <col min="13069" max="13069" width="17.375" style="25" customWidth="1"/>
    <col min="13070" max="13070" width="31.375" style="25" customWidth="1"/>
    <col min="13071" max="13071" width="2.25" style="25" customWidth="1"/>
    <col min="13072" max="13317" width="9" style="25"/>
    <col min="13318" max="13318" width="0.75" style="25" customWidth="1"/>
    <col min="13319" max="13319" width="5.75" style="25" bestFit="1" customWidth="1"/>
    <col min="13320" max="13320" width="2.5" style="25" customWidth="1"/>
    <col min="13321" max="13321" width="43.625" style="25" customWidth="1"/>
    <col min="13322" max="13322" width="11.75" style="25" customWidth="1"/>
    <col min="13323" max="13323" width="13.625" style="25" customWidth="1"/>
    <col min="13324" max="13324" width="26.25" style="25" customWidth="1"/>
    <col min="13325" max="13325" width="17.375" style="25" customWidth="1"/>
    <col min="13326" max="13326" width="31.375" style="25" customWidth="1"/>
    <col min="13327" max="13327" width="2.25" style="25" customWidth="1"/>
    <col min="13328" max="13573" width="9" style="25"/>
    <col min="13574" max="13574" width="0.75" style="25" customWidth="1"/>
    <col min="13575" max="13575" width="5.75" style="25" bestFit="1" customWidth="1"/>
    <col min="13576" max="13576" width="2.5" style="25" customWidth="1"/>
    <col min="13577" max="13577" width="43.625" style="25" customWidth="1"/>
    <col min="13578" max="13578" width="11.75" style="25" customWidth="1"/>
    <col min="13579" max="13579" width="13.625" style="25" customWidth="1"/>
    <col min="13580" max="13580" width="26.25" style="25" customWidth="1"/>
    <col min="13581" max="13581" width="17.375" style="25" customWidth="1"/>
    <col min="13582" max="13582" width="31.375" style="25" customWidth="1"/>
    <col min="13583" max="13583" width="2.25" style="25" customWidth="1"/>
    <col min="13584" max="13829" width="9" style="25"/>
    <col min="13830" max="13830" width="0.75" style="25" customWidth="1"/>
    <col min="13831" max="13831" width="5.75" style="25" bestFit="1" customWidth="1"/>
    <col min="13832" max="13832" width="2.5" style="25" customWidth="1"/>
    <col min="13833" max="13833" width="43.625" style="25" customWidth="1"/>
    <col min="13834" max="13834" width="11.75" style="25" customWidth="1"/>
    <col min="13835" max="13835" width="13.625" style="25" customWidth="1"/>
    <col min="13836" max="13836" width="26.25" style="25" customWidth="1"/>
    <col min="13837" max="13837" width="17.375" style="25" customWidth="1"/>
    <col min="13838" max="13838" width="31.375" style="25" customWidth="1"/>
    <col min="13839" max="13839" width="2.25" style="25" customWidth="1"/>
    <col min="13840" max="14085" width="9" style="25"/>
    <col min="14086" max="14086" width="0.75" style="25" customWidth="1"/>
    <col min="14087" max="14087" width="5.75" style="25" bestFit="1" customWidth="1"/>
    <col min="14088" max="14088" width="2.5" style="25" customWidth="1"/>
    <col min="14089" max="14089" width="43.625" style="25" customWidth="1"/>
    <col min="14090" max="14090" width="11.75" style="25" customWidth="1"/>
    <col min="14091" max="14091" width="13.625" style="25" customWidth="1"/>
    <col min="14092" max="14092" width="26.25" style="25" customWidth="1"/>
    <col min="14093" max="14093" width="17.375" style="25" customWidth="1"/>
    <col min="14094" max="14094" width="31.375" style="25" customWidth="1"/>
    <col min="14095" max="14095" width="2.25" style="25" customWidth="1"/>
    <col min="14096" max="14341" width="9" style="25"/>
    <col min="14342" max="14342" width="0.75" style="25" customWidth="1"/>
    <col min="14343" max="14343" width="5.75" style="25" bestFit="1" customWidth="1"/>
    <col min="14344" max="14344" width="2.5" style="25" customWidth="1"/>
    <col min="14345" max="14345" width="43.625" style="25" customWidth="1"/>
    <col min="14346" max="14346" width="11.75" style="25" customWidth="1"/>
    <col min="14347" max="14347" width="13.625" style="25" customWidth="1"/>
    <col min="14348" max="14348" width="26.25" style="25" customWidth="1"/>
    <col min="14349" max="14349" width="17.375" style="25" customWidth="1"/>
    <col min="14350" max="14350" width="31.375" style="25" customWidth="1"/>
    <col min="14351" max="14351" width="2.25" style="25" customWidth="1"/>
    <col min="14352" max="14597" width="9" style="25"/>
    <col min="14598" max="14598" width="0.75" style="25" customWidth="1"/>
    <col min="14599" max="14599" width="5.75" style="25" bestFit="1" customWidth="1"/>
    <col min="14600" max="14600" width="2.5" style="25" customWidth="1"/>
    <col min="14601" max="14601" width="43.625" style="25" customWidth="1"/>
    <col min="14602" max="14602" width="11.75" style="25" customWidth="1"/>
    <col min="14603" max="14603" width="13.625" style="25" customWidth="1"/>
    <col min="14604" max="14604" width="26.25" style="25" customWidth="1"/>
    <col min="14605" max="14605" width="17.375" style="25" customWidth="1"/>
    <col min="14606" max="14606" width="31.375" style="25" customWidth="1"/>
    <col min="14607" max="14607" width="2.25" style="25" customWidth="1"/>
    <col min="14608" max="14853" width="9" style="25"/>
    <col min="14854" max="14854" width="0.75" style="25" customWidth="1"/>
    <col min="14855" max="14855" width="5.75" style="25" bestFit="1" customWidth="1"/>
    <col min="14856" max="14856" width="2.5" style="25" customWidth="1"/>
    <col min="14857" max="14857" width="43.625" style="25" customWidth="1"/>
    <col min="14858" max="14858" width="11.75" style="25" customWidth="1"/>
    <col min="14859" max="14859" width="13.625" style="25" customWidth="1"/>
    <col min="14860" max="14860" width="26.25" style="25" customWidth="1"/>
    <col min="14861" max="14861" width="17.375" style="25" customWidth="1"/>
    <col min="14862" max="14862" width="31.375" style="25" customWidth="1"/>
    <col min="14863" max="14863" width="2.25" style="25" customWidth="1"/>
    <col min="14864" max="15109" width="9" style="25"/>
    <col min="15110" max="15110" width="0.75" style="25" customWidth="1"/>
    <col min="15111" max="15111" width="5.75" style="25" bestFit="1" customWidth="1"/>
    <col min="15112" max="15112" width="2.5" style="25" customWidth="1"/>
    <col min="15113" max="15113" width="43.625" style="25" customWidth="1"/>
    <col min="15114" max="15114" width="11.75" style="25" customWidth="1"/>
    <col min="15115" max="15115" width="13.625" style="25" customWidth="1"/>
    <col min="15116" max="15116" width="26.25" style="25" customWidth="1"/>
    <col min="15117" max="15117" width="17.375" style="25" customWidth="1"/>
    <col min="15118" max="15118" width="31.375" style="25" customWidth="1"/>
    <col min="15119" max="15119" width="2.25" style="25" customWidth="1"/>
    <col min="15120" max="15365" width="9" style="25"/>
    <col min="15366" max="15366" width="0.75" style="25" customWidth="1"/>
    <col min="15367" max="15367" width="5.75" style="25" bestFit="1" customWidth="1"/>
    <col min="15368" max="15368" width="2.5" style="25" customWidth="1"/>
    <col min="15369" max="15369" width="43.625" style="25" customWidth="1"/>
    <col min="15370" max="15370" width="11.75" style="25" customWidth="1"/>
    <col min="15371" max="15371" width="13.625" style="25" customWidth="1"/>
    <col min="15372" max="15372" width="26.25" style="25" customWidth="1"/>
    <col min="15373" max="15373" width="17.375" style="25" customWidth="1"/>
    <col min="15374" max="15374" width="31.375" style="25" customWidth="1"/>
    <col min="15375" max="15375" width="2.25" style="25" customWidth="1"/>
    <col min="15376" max="15621" width="9" style="25"/>
    <col min="15622" max="15622" width="0.75" style="25" customWidth="1"/>
    <col min="15623" max="15623" width="5.75" style="25" bestFit="1" customWidth="1"/>
    <col min="15624" max="15624" width="2.5" style="25" customWidth="1"/>
    <col min="15625" max="15625" width="43.625" style="25" customWidth="1"/>
    <col min="15626" max="15626" width="11.75" style="25" customWidth="1"/>
    <col min="15627" max="15627" width="13.625" style="25" customWidth="1"/>
    <col min="15628" max="15628" width="26.25" style="25" customWidth="1"/>
    <col min="15629" max="15629" width="17.375" style="25" customWidth="1"/>
    <col min="15630" max="15630" width="31.375" style="25" customWidth="1"/>
    <col min="15631" max="15631" width="2.25" style="25" customWidth="1"/>
    <col min="15632" max="15877" width="9" style="25"/>
    <col min="15878" max="15878" width="0.75" style="25" customWidth="1"/>
    <col min="15879" max="15879" width="5.75" style="25" bestFit="1" customWidth="1"/>
    <col min="15880" max="15880" width="2.5" style="25" customWidth="1"/>
    <col min="15881" max="15881" width="43.625" style="25" customWidth="1"/>
    <col min="15882" max="15882" width="11.75" style="25" customWidth="1"/>
    <col min="15883" max="15883" width="13.625" style="25" customWidth="1"/>
    <col min="15884" max="15884" width="26.25" style="25" customWidth="1"/>
    <col min="15885" max="15885" width="17.375" style="25" customWidth="1"/>
    <col min="15886" max="15886" width="31.375" style="25" customWidth="1"/>
    <col min="15887" max="15887" width="2.25" style="25" customWidth="1"/>
    <col min="15888" max="16133" width="9" style="25"/>
    <col min="16134" max="16134" width="0.75" style="25" customWidth="1"/>
    <col min="16135" max="16135" width="5.75" style="25" bestFit="1" customWidth="1"/>
    <col min="16136" max="16136" width="2.5" style="25" customWidth="1"/>
    <col min="16137" max="16137" width="43.625" style="25" customWidth="1"/>
    <col min="16138" max="16138" width="11.75" style="25" customWidth="1"/>
    <col min="16139" max="16139" width="13.625" style="25" customWidth="1"/>
    <col min="16140" max="16140" width="26.25" style="25" customWidth="1"/>
    <col min="16141" max="16141" width="17.375" style="25" customWidth="1"/>
    <col min="16142" max="16142" width="31.375" style="25" customWidth="1"/>
    <col min="16143" max="16143" width="2.25" style="25" customWidth="1"/>
    <col min="16144" max="16384" width="9" style="25"/>
  </cols>
  <sheetData>
    <row r="1" spans="1:19" ht="24" customHeight="1">
      <c r="A1" s="21"/>
      <c r="B1" s="21"/>
      <c r="C1" s="22" t="s">
        <v>826</v>
      </c>
      <c r="D1" s="23"/>
      <c r="E1" s="23"/>
      <c r="F1" s="21"/>
      <c r="G1" s="24"/>
      <c r="H1" s="24"/>
      <c r="I1" s="24"/>
      <c r="J1" s="21"/>
      <c r="K1" s="21"/>
      <c r="L1" s="21"/>
      <c r="M1" s="21"/>
      <c r="N1" s="21"/>
      <c r="O1" s="21"/>
    </row>
    <row r="2" spans="1:19" ht="19.5" customHeight="1">
      <c r="A2" s="21"/>
      <c r="B2" s="21"/>
      <c r="C2" s="22" t="s">
        <v>281</v>
      </c>
      <c r="D2" s="26"/>
      <c r="E2" s="26"/>
      <c r="F2" s="21"/>
      <c r="G2" s="21"/>
      <c r="H2" s="21"/>
      <c r="I2" s="21"/>
      <c r="J2" s="21"/>
      <c r="K2" s="21"/>
      <c r="L2" s="21"/>
      <c r="M2" s="21"/>
      <c r="N2" s="21"/>
      <c r="O2" s="21"/>
    </row>
    <row r="3" spans="1:19" ht="19.5" customHeight="1">
      <c r="A3" s="21"/>
      <c r="B3" s="21"/>
      <c r="C3" s="27" t="s">
        <v>258</v>
      </c>
      <c r="D3" s="26"/>
      <c r="E3" s="26"/>
      <c r="F3" s="21"/>
      <c r="G3" s="21"/>
      <c r="H3" s="21"/>
      <c r="I3" s="21"/>
      <c r="J3" s="21"/>
      <c r="K3" s="21"/>
      <c r="L3" s="21"/>
      <c r="M3" s="21"/>
      <c r="N3" s="21"/>
      <c r="O3" s="21"/>
    </row>
    <row r="4" spans="1:19" ht="47.25" customHeight="1">
      <c r="A4" s="21"/>
      <c r="B4" s="21"/>
      <c r="C4" s="811" t="s">
        <v>688</v>
      </c>
      <c r="D4" s="812"/>
      <c r="E4" s="812"/>
      <c r="F4" s="812"/>
      <c r="G4" s="812"/>
      <c r="H4" s="812"/>
      <c r="I4" s="812"/>
      <c r="J4" s="812"/>
      <c r="K4" s="812"/>
      <c r="L4" s="812"/>
      <c r="M4" s="812"/>
      <c r="N4" s="812"/>
      <c r="O4" s="21"/>
    </row>
    <row r="5" spans="1:19" ht="15.75" customHeight="1">
      <c r="A5" s="21"/>
      <c r="B5" s="21"/>
      <c r="C5" s="269"/>
      <c r="D5" s="270"/>
      <c r="E5" s="270"/>
      <c r="F5" s="270"/>
      <c r="G5" s="270"/>
      <c r="H5" s="270"/>
      <c r="I5" s="270"/>
      <c r="J5" s="270"/>
      <c r="K5" s="270"/>
      <c r="L5" s="270"/>
      <c r="M5" s="270"/>
      <c r="N5" s="270"/>
      <c r="O5" s="21"/>
    </row>
    <row r="6" spans="1:19" s="28" customFormat="1" ht="32.25" customHeight="1">
      <c r="A6" s="813" t="s">
        <v>267</v>
      </c>
      <c r="B6" s="813"/>
      <c r="C6" s="813"/>
      <c r="D6" s="813"/>
      <c r="E6" s="813"/>
      <c r="F6" s="813"/>
      <c r="G6" s="813"/>
      <c r="H6" s="813"/>
      <c r="I6" s="813"/>
      <c r="J6" s="813"/>
      <c r="K6" s="813"/>
      <c r="L6" s="813"/>
      <c r="M6" s="813"/>
      <c r="N6" s="813"/>
      <c r="O6" s="813"/>
      <c r="S6" s="28" t="s">
        <v>109</v>
      </c>
    </row>
    <row r="7" spans="1:19" s="28" customFormat="1" ht="11.25" customHeight="1">
      <c r="A7" s="24"/>
      <c r="B7" s="24"/>
      <c r="C7" s="814"/>
      <c r="D7" s="814"/>
      <c r="E7" s="814"/>
      <c r="F7" s="814"/>
      <c r="G7" s="814"/>
      <c r="H7" s="814"/>
      <c r="I7" s="814"/>
      <c r="J7" s="814"/>
      <c r="K7" s="814"/>
      <c r="L7" s="814"/>
      <c r="M7" s="814"/>
      <c r="N7" s="814"/>
      <c r="O7" s="24"/>
      <c r="S7" s="28" t="s">
        <v>110</v>
      </c>
    </row>
    <row r="8" spans="1:19" s="28" customFormat="1" ht="30" customHeight="1">
      <c r="A8" s="24"/>
      <c r="B8" s="24"/>
      <c r="C8" s="815" t="s">
        <v>792</v>
      </c>
      <c r="D8" s="815"/>
      <c r="E8" s="815"/>
      <c r="F8" s="815"/>
      <c r="G8" s="815"/>
      <c r="H8" s="815"/>
      <c r="I8" s="815"/>
      <c r="J8" s="815"/>
      <c r="K8" s="815"/>
      <c r="L8" s="815"/>
      <c r="M8" s="815"/>
      <c r="N8" s="815"/>
      <c r="O8" s="815"/>
      <c r="S8" s="28" t="s">
        <v>111</v>
      </c>
    </row>
    <row r="9" spans="1:19" s="28" customFormat="1" ht="64.5" customHeight="1">
      <c r="A9" s="24"/>
      <c r="B9" s="24"/>
      <c r="C9" s="815" t="s">
        <v>793</v>
      </c>
      <c r="D9" s="815"/>
      <c r="E9" s="815"/>
      <c r="F9" s="815"/>
      <c r="G9" s="815"/>
      <c r="H9" s="815"/>
      <c r="I9" s="815"/>
      <c r="J9" s="815"/>
      <c r="K9" s="815"/>
      <c r="L9" s="815"/>
      <c r="M9" s="815"/>
      <c r="N9" s="815"/>
      <c r="O9" s="815"/>
    </row>
    <row r="10" spans="1:19" s="28" customFormat="1" ht="53.25" customHeight="1">
      <c r="A10" s="24"/>
      <c r="B10" s="24"/>
      <c r="C10" s="815" t="s">
        <v>794</v>
      </c>
      <c r="D10" s="815"/>
      <c r="E10" s="815"/>
      <c r="F10" s="815"/>
      <c r="G10" s="815"/>
      <c r="H10" s="815"/>
      <c r="I10" s="815"/>
      <c r="J10" s="815"/>
      <c r="K10" s="815"/>
      <c r="L10" s="815"/>
      <c r="M10" s="815"/>
      <c r="N10" s="815"/>
      <c r="O10" s="815"/>
    </row>
    <row r="11" spans="1:19" ht="18" customHeight="1">
      <c r="A11" s="21"/>
      <c r="B11" s="21"/>
      <c r="C11" s="591" t="s">
        <v>825</v>
      </c>
      <c r="D11" s="29"/>
      <c r="E11" s="29"/>
      <c r="F11" s="29"/>
      <c r="G11" s="29"/>
      <c r="H11" s="29"/>
      <c r="I11" s="29"/>
      <c r="J11" s="29"/>
      <c r="K11" s="29"/>
      <c r="L11" s="29"/>
      <c r="M11" s="29"/>
      <c r="N11" s="29"/>
      <c r="O11" s="21"/>
    </row>
    <row r="12" spans="1:19" ht="18" hidden="1" customHeight="1">
      <c r="A12" s="21"/>
      <c r="B12" s="21"/>
      <c r="C12" s="29"/>
      <c r="D12" s="30"/>
      <c r="E12" s="30"/>
      <c r="F12" s="30"/>
      <c r="G12" s="30"/>
      <c r="H12" s="30"/>
      <c r="I12" s="30"/>
      <c r="J12" s="30"/>
      <c r="K12" s="30"/>
      <c r="L12" s="30"/>
      <c r="M12" s="30"/>
      <c r="N12" s="30"/>
      <c r="O12" s="21"/>
    </row>
    <row r="13" spans="1:19" ht="21.75" customHeight="1" thickBot="1">
      <c r="A13" s="21"/>
      <c r="B13" s="21"/>
      <c r="C13" s="816" t="s">
        <v>246</v>
      </c>
      <c r="D13" s="816"/>
      <c r="E13" s="816"/>
      <c r="F13" s="270"/>
      <c r="G13" s="31"/>
      <c r="H13" s="31"/>
      <c r="I13" s="31"/>
      <c r="J13" s="270"/>
      <c r="K13" s="270"/>
      <c r="L13" s="270"/>
      <c r="M13" s="270"/>
      <c r="N13" s="270"/>
      <c r="O13" s="21"/>
      <c r="S13" s="32" t="s">
        <v>176</v>
      </c>
    </row>
    <row r="14" spans="1:19" s="37" customFormat="1" ht="24" customHeight="1" thickBot="1">
      <c r="A14" s="33"/>
      <c r="B14" s="33"/>
      <c r="C14" s="34" t="s">
        <v>25</v>
      </c>
      <c r="D14" s="817" t="s">
        <v>159</v>
      </c>
      <c r="E14" s="817"/>
      <c r="F14" s="817"/>
      <c r="G14" s="817" t="s">
        <v>158</v>
      </c>
      <c r="H14" s="817"/>
      <c r="I14" s="35" t="s">
        <v>25</v>
      </c>
      <c r="J14" s="817" t="s">
        <v>159</v>
      </c>
      <c r="K14" s="817"/>
      <c r="L14" s="817"/>
      <c r="M14" s="36" t="s">
        <v>158</v>
      </c>
      <c r="N14" s="270"/>
      <c r="O14" s="33"/>
      <c r="S14" s="38"/>
    </row>
    <row r="15" spans="1:19" s="37" customFormat="1" ht="24" customHeight="1" thickTop="1">
      <c r="A15" s="33"/>
      <c r="B15" s="33"/>
      <c r="C15" s="432">
        <v>1</v>
      </c>
      <c r="D15" s="818"/>
      <c r="E15" s="818"/>
      <c r="F15" s="818"/>
      <c r="G15" s="790"/>
      <c r="H15" s="790"/>
      <c r="I15" s="435">
        <v>8</v>
      </c>
      <c r="J15" s="819"/>
      <c r="K15" s="819"/>
      <c r="L15" s="819"/>
      <c r="M15" s="303"/>
      <c r="N15" s="270"/>
      <c r="O15" s="33"/>
      <c r="S15" s="38" t="s">
        <v>170</v>
      </c>
    </row>
    <row r="16" spans="1:19" s="37" customFormat="1" ht="24" customHeight="1">
      <c r="A16" s="33"/>
      <c r="B16" s="33"/>
      <c r="C16" s="433">
        <v>2</v>
      </c>
      <c r="D16" s="789"/>
      <c r="E16" s="789"/>
      <c r="F16" s="789"/>
      <c r="G16" s="790"/>
      <c r="H16" s="790"/>
      <c r="I16" s="436">
        <v>9</v>
      </c>
      <c r="J16" s="789"/>
      <c r="K16" s="789"/>
      <c r="L16" s="789"/>
      <c r="M16" s="303"/>
      <c r="N16" s="270"/>
      <c r="O16" s="33"/>
      <c r="S16" s="38" t="s">
        <v>171</v>
      </c>
    </row>
    <row r="17" spans="1:19" s="37" customFormat="1" ht="24" customHeight="1">
      <c r="A17" s="33"/>
      <c r="B17" s="33"/>
      <c r="C17" s="433">
        <v>3</v>
      </c>
      <c r="D17" s="789"/>
      <c r="E17" s="789"/>
      <c r="F17" s="789"/>
      <c r="G17" s="790"/>
      <c r="H17" s="790"/>
      <c r="I17" s="436">
        <v>10</v>
      </c>
      <c r="J17" s="789"/>
      <c r="K17" s="789"/>
      <c r="L17" s="789"/>
      <c r="M17" s="303"/>
      <c r="N17" s="270"/>
      <c r="O17" s="33"/>
      <c r="S17" s="39" t="s">
        <v>172</v>
      </c>
    </row>
    <row r="18" spans="1:19" s="37" customFormat="1" ht="24" customHeight="1">
      <c r="A18" s="33"/>
      <c r="B18" s="33"/>
      <c r="C18" s="433">
        <v>4</v>
      </c>
      <c r="D18" s="789"/>
      <c r="E18" s="789"/>
      <c r="F18" s="789"/>
      <c r="G18" s="790"/>
      <c r="H18" s="790"/>
      <c r="I18" s="436">
        <v>11</v>
      </c>
      <c r="J18" s="789"/>
      <c r="K18" s="789"/>
      <c r="L18" s="789"/>
      <c r="M18" s="303"/>
      <c r="N18" s="270"/>
      <c r="O18" s="33"/>
      <c r="S18" s="32" t="s">
        <v>175</v>
      </c>
    </row>
    <row r="19" spans="1:19" s="37" customFormat="1" ht="24" customHeight="1">
      <c r="A19" s="33"/>
      <c r="B19" s="33"/>
      <c r="C19" s="433">
        <v>5</v>
      </c>
      <c r="D19" s="789"/>
      <c r="E19" s="789"/>
      <c r="F19" s="789"/>
      <c r="G19" s="790"/>
      <c r="H19" s="790"/>
      <c r="I19" s="436">
        <v>12</v>
      </c>
      <c r="J19" s="789"/>
      <c r="K19" s="789"/>
      <c r="L19" s="789"/>
      <c r="M19" s="303"/>
      <c r="N19" s="270"/>
      <c r="O19" s="33"/>
      <c r="S19" s="38"/>
    </row>
    <row r="20" spans="1:19" s="37" customFormat="1" ht="24" customHeight="1">
      <c r="A20" s="33"/>
      <c r="B20" s="33"/>
      <c r="C20" s="433">
        <v>6</v>
      </c>
      <c r="D20" s="789"/>
      <c r="E20" s="789"/>
      <c r="F20" s="789"/>
      <c r="G20" s="790"/>
      <c r="H20" s="790"/>
      <c r="I20" s="436">
        <v>13</v>
      </c>
      <c r="J20" s="789"/>
      <c r="K20" s="789"/>
      <c r="L20" s="789"/>
      <c r="M20" s="303"/>
      <c r="N20" s="270"/>
      <c r="O20" s="33"/>
      <c r="S20" s="38" t="s">
        <v>161</v>
      </c>
    </row>
    <row r="21" spans="1:19" s="37" customFormat="1" ht="24" customHeight="1" thickBot="1">
      <c r="A21" s="33"/>
      <c r="B21" s="33"/>
      <c r="C21" s="434">
        <v>7</v>
      </c>
      <c r="D21" s="791"/>
      <c r="E21" s="791"/>
      <c r="F21" s="791"/>
      <c r="G21" s="790"/>
      <c r="H21" s="790"/>
      <c r="I21" s="437">
        <v>14</v>
      </c>
      <c r="J21" s="791"/>
      <c r="K21" s="791"/>
      <c r="L21" s="791"/>
      <c r="M21" s="303"/>
      <c r="N21" s="40"/>
      <c r="O21" s="33"/>
      <c r="S21" s="39" t="s">
        <v>162</v>
      </c>
    </row>
    <row r="22" spans="1:19" ht="21" customHeight="1">
      <c r="A22" s="21"/>
      <c r="B22" s="21"/>
      <c r="C22" s="41"/>
      <c r="D22" s="42"/>
      <c r="E22" s="42"/>
      <c r="F22" s="804"/>
      <c r="G22" s="804"/>
      <c r="H22" s="804"/>
      <c r="I22" s="804"/>
      <c r="J22" s="804"/>
      <c r="K22" s="804"/>
      <c r="L22" s="804"/>
      <c r="M22" s="804"/>
      <c r="N22" s="43"/>
      <c r="O22" s="21"/>
    </row>
    <row r="23" spans="1:19" s="48" customFormat="1" ht="27.75" customHeight="1">
      <c r="A23" s="46"/>
      <c r="B23" s="46"/>
      <c r="C23" s="714" t="s">
        <v>248</v>
      </c>
      <c r="D23" s="714"/>
      <c r="E23" s="714"/>
      <c r="F23" s="714"/>
      <c r="G23" s="714"/>
      <c r="H23" s="714"/>
      <c r="I23" s="714"/>
      <c r="J23" s="714"/>
      <c r="K23" s="714"/>
      <c r="L23" s="714"/>
      <c r="M23" s="714"/>
      <c r="N23" s="714"/>
      <c r="O23" s="46"/>
    </row>
    <row r="24" spans="1:19" s="48" customFormat="1" ht="21" customHeight="1">
      <c r="A24" s="46"/>
      <c r="B24" s="46"/>
      <c r="C24" s="808" t="s">
        <v>827</v>
      </c>
      <c r="D24" s="809"/>
      <c r="E24" s="805" t="s">
        <v>813</v>
      </c>
      <c r="F24" s="805"/>
      <c r="G24" s="805"/>
      <c r="H24" s="805"/>
      <c r="I24" s="805"/>
      <c r="J24" s="805"/>
      <c r="K24" s="805"/>
      <c r="L24" s="805"/>
      <c r="M24" s="805"/>
      <c r="N24" s="805"/>
      <c r="O24" s="46"/>
    </row>
    <row r="25" spans="1:19" s="48" customFormat="1" ht="21" customHeight="1">
      <c r="A25" s="46"/>
      <c r="B25" s="46"/>
      <c r="C25" s="26"/>
      <c r="D25" s="592"/>
      <c r="E25" s="805" t="s">
        <v>814</v>
      </c>
      <c r="F25" s="810"/>
      <c r="G25" s="810"/>
      <c r="H25" s="810"/>
      <c r="I25" s="810"/>
      <c r="J25" s="810"/>
      <c r="K25" s="810"/>
      <c r="L25" s="810"/>
      <c r="M25" s="810"/>
      <c r="N25" s="810"/>
      <c r="O25" s="46"/>
    </row>
    <row r="26" spans="1:19" s="48" customFormat="1" ht="21" customHeight="1">
      <c r="A26" s="46"/>
      <c r="B26" s="46"/>
      <c r="C26" s="21"/>
      <c r="D26" s="592"/>
      <c r="E26" s="810"/>
      <c r="F26" s="810"/>
      <c r="G26" s="810"/>
      <c r="H26" s="810"/>
      <c r="I26" s="810"/>
      <c r="J26" s="810"/>
      <c r="K26" s="810"/>
      <c r="L26" s="810"/>
      <c r="M26" s="810"/>
      <c r="N26" s="810"/>
      <c r="O26" s="46"/>
    </row>
    <row r="27" spans="1:19" s="48" customFormat="1" ht="21" customHeight="1">
      <c r="A27" s="46"/>
      <c r="B27" s="46"/>
      <c r="C27" s="21"/>
      <c r="D27" s="592"/>
      <c r="E27" s="810"/>
      <c r="F27" s="810"/>
      <c r="G27" s="810"/>
      <c r="H27" s="810"/>
      <c r="I27" s="810"/>
      <c r="J27" s="810"/>
      <c r="K27" s="810"/>
      <c r="L27" s="810"/>
      <c r="M27" s="810"/>
      <c r="N27" s="810"/>
      <c r="O27" s="46"/>
    </row>
    <row r="28" spans="1:19" s="48" customFormat="1" ht="21" customHeight="1">
      <c r="A28" s="46"/>
      <c r="B28" s="46"/>
      <c r="C28" s="21"/>
      <c r="D28" s="592"/>
      <c r="E28" s="810"/>
      <c r="F28" s="810"/>
      <c r="G28" s="810"/>
      <c r="H28" s="810"/>
      <c r="I28" s="810"/>
      <c r="J28" s="810"/>
      <c r="K28" s="810"/>
      <c r="L28" s="810"/>
      <c r="M28" s="810"/>
      <c r="N28" s="810"/>
      <c r="O28" s="46"/>
    </row>
    <row r="29" spans="1:19" s="48" customFormat="1" ht="21" customHeight="1">
      <c r="A29" s="46"/>
      <c r="B29" s="46"/>
      <c r="C29" s="21"/>
      <c r="D29" s="592"/>
      <c r="E29" s="593" t="s">
        <v>815</v>
      </c>
      <c r="F29" s="594"/>
      <c r="G29" s="594"/>
      <c r="H29" s="594"/>
      <c r="I29" s="594"/>
      <c r="J29" s="594"/>
      <c r="K29" s="594"/>
      <c r="L29" s="594"/>
      <c r="M29" s="594"/>
      <c r="N29" s="594"/>
      <c r="O29" s="46"/>
    </row>
    <row r="30" spans="1:19" s="48" customFormat="1" ht="21" customHeight="1">
      <c r="A30" s="46"/>
      <c r="B30" s="46"/>
      <c r="C30" s="21"/>
      <c r="D30" s="592"/>
      <c r="E30" s="593" t="s">
        <v>816</v>
      </c>
      <c r="F30" s="594"/>
      <c r="G30" s="594"/>
      <c r="H30" s="594"/>
      <c r="I30" s="594"/>
      <c r="J30" s="594"/>
      <c r="K30" s="594"/>
      <c r="L30" s="594"/>
      <c r="M30" s="594"/>
      <c r="N30" s="594"/>
      <c r="O30" s="46"/>
    </row>
    <row r="31" spans="1:19" s="48" customFormat="1" ht="21.95" customHeight="1">
      <c r="A31" s="46"/>
      <c r="B31" s="46"/>
      <c r="C31" s="74"/>
      <c r="D31" s="304"/>
      <c r="E31" s="305"/>
      <c r="F31" s="306"/>
      <c r="G31" s="306"/>
      <c r="H31" s="306"/>
      <c r="I31" s="306"/>
      <c r="J31" s="306"/>
      <c r="K31" s="306"/>
      <c r="L31" s="306"/>
      <c r="M31" s="306"/>
      <c r="N31" s="306"/>
      <c r="O31" s="46"/>
    </row>
    <row r="32" spans="1:19" s="48" customFormat="1" ht="27.75" customHeight="1">
      <c r="A32" s="46"/>
      <c r="B32" s="46"/>
      <c r="C32" s="756" t="s">
        <v>247</v>
      </c>
      <c r="D32" s="756"/>
      <c r="E32" s="756"/>
      <c r="F32" s="756"/>
      <c r="G32" s="714"/>
      <c r="H32" s="756"/>
      <c r="I32" s="756"/>
      <c r="J32" s="756"/>
      <c r="K32" s="756"/>
      <c r="L32" s="756"/>
      <c r="M32" s="756"/>
      <c r="N32" s="756"/>
      <c r="O32" s="46"/>
    </row>
    <row r="33" spans="1:19" s="48" customFormat="1" ht="9" customHeight="1">
      <c r="A33" s="46"/>
      <c r="B33" s="757" t="s">
        <v>169</v>
      </c>
      <c r="C33" s="758"/>
      <c r="D33" s="757" t="s">
        <v>154</v>
      </c>
      <c r="E33" s="761"/>
      <c r="F33" s="49"/>
      <c r="G33" s="50"/>
      <c r="H33" s="757" t="s">
        <v>278</v>
      </c>
      <c r="I33" s="758"/>
      <c r="J33" s="763" t="s">
        <v>155</v>
      </c>
      <c r="K33" s="763" t="s">
        <v>156</v>
      </c>
      <c r="L33" s="765" t="s">
        <v>252</v>
      </c>
      <c r="M33" s="765"/>
      <c r="N33" s="767" t="s">
        <v>157</v>
      </c>
      <c r="O33" s="46"/>
    </row>
    <row r="34" spans="1:19" s="48" customFormat="1" ht="42" customHeight="1" thickBot="1">
      <c r="A34" s="46"/>
      <c r="B34" s="759"/>
      <c r="C34" s="760"/>
      <c r="D34" s="759"/>
      <c r="E34" s="762"/>
      <c r="F34" s="806" t="s">
        <v>77</v>
      </c>
      <c r="G34" s="807"/>
      <c r="H34" s="759"/>
      <c r="I34" s="760"/>
      <c r="J34" s="764"/>
      <c r="K34" s="764"/>
      <c r="L34" s="766"/>
      <c r="M34" s="766"/>
      <c r="N34" s="768"/>
      <c r="O34" s="46"/>
    </row>
    <row r="35" spans="1:19" s="48" customFormat="1" ht="60.75" customHeight="1" thickTop="1">
      <c r="A35" s="46"/>
      <c r="B35" s="800" t="s">
        <v>30</v>
      </c>
      <c r="C35" s="801"/>
      <c r="D35" s="785" t="s">
        <v>112</v>
      </c>
      <c r="E35" s="786"/>
      <c r="F35" s="796" t="s">
        <v>241</v>
      </c>
      <c r="G35" s="797"/>
      <c r="H35" s="802" t="s">
        <v>168</v>
      </c>
      <c r="I35" s="803"/>
      <c r="J35" s="51" t="s">
        <v>82</v>
      </c>
      <c r="K35" s="52" t="s">
        <v>118</v>
      </c>
      <c r="L35" s="776" t="s">
        <v>119</v>
      </c>
      <c r="M35" s="777"/>
      <c r="N35" s="263" t="s">
        <v>738</v>
      </c>
      <c r="O35" s="46"/>
      <c r="Q35" s="53" t="str">
        <f>IF(N35="Contained",B35,"")</f>
        <v/>
      </c>
      <c r="R35" s="53" t="str">
        <f>IF(Q35=Q34,"",CONCATENATE(Q35," "))</f>
        <v/>
      </c>
    </row>
    <row r="36" spans="1:19" s="48" customFormat="1" ht="36.75" customHeight="1">
      <c r="A36" s="46"/>
      <c r="B36" s="771"/>
      <c r="C36" s="772"/>
      <c r="D36" s="787"/>
      <c r="E36" s="788"/>
      <c r="F36" s="780"/>
      <c r="G36" s="781"/>
      <c r="H36" s="745"/>
      <c r="I36" s="746"/>
      <c r="J36" s="54"/>
      <c r="K36" s="55" t="s">
        <v>120</v>
      </c>
      <c r="L36" s="769" t="s">
        <v>81</v>
      </c>
      <c r="M36" s="770"/>
      <c r="N36" s="263" t="s">
        <v>173</v>
      </c>
      <c r="O36" s="46"/>
      <c r="Q36" s="53" t="str">
        <f>IF(N36="Contained",B35,"")</f>
        <v/>
      </c>
      <c r="R36" s="53" t="str">
        <f>IF(Q36=Q35,"",CONCATENATE(Q36," "))</f>
        <v/>
      </c>
    </row>
    <row r="37" spans="1:19" s="48" customFormat="1" ht="45.75" customHeight="1">
      <c r="A37" s="46"/>
      <c r="B37" s="737" t="s">
        <v>31</v>
      </c>
      <c r="C37" s="738"/>
      <c r="D37" s="794" t="s">
        <v>113</v>
      </c>
      <c r="E37" s="795"/>
      <c r="F37" s="780"/>
      <c r="G37" s="781"/>
      <c r="H37" s="741" t="s">
        <v>168</v>
      </c>
      <c r="I37" s="742"/>
      <c r="J37" s="56" t="s">
        <v>82</v>
      </c>
      <c r="K37" s="296" t="s">
        <v>829</v>
      </c>
      <c r="L37" s="792" t="s">
        <v>831</v>
      </c>
      <c r="M37" s="793"/>
      <c r="N37" s="263" t="s">
        <v>173</v>
      </c>
      <c r="O37" s="46"/>
      <c r="Q37" s="53" t="str">
        <f t="shared" ref="Q37:Q42" si="0">IF(N37="Contained",B37,"")</f>
        <v/>
      </c>
      <c r="R37" s="53" t="str">
        <f>IF(Q37=Q36,"",CONCATENATE(Q37," "))</f>
        <v/>
      </c>
    </row>
    <row r="38" spans="1:19" s="48" customFormat="1" ht="60.75" customHeight="1">
      <c r="A38" s="46"/>
      <c r="B38" s="587"/>
      <c r="C38" s="588"/>
      <c r="D38" s="589"/>
      <c r="E38" s="596"/>
      <c r="F38" s="780"/>
      <c r="G38" s="781"/>
      <c r="H38" s="585"/>
      <c r="I38" s="586"/>
      <c r="J38" s="56" t="s">
        <v>82</v>
      </c>
      <c r="K38" s="296" t="s">
        <v>830</v>
      </c>
      <c r="L38" s="769" t="s">
        <v>86</v>
      </c>
      <c r="M38" s="770"/>
      <c r="N38" s="263" t="s">
        <v>173</v>
      </c>
      <c r="O38" s="46"/>
      <c r="Q38" s="53"/>
      <c r="R38" s="53"/>
    </row>
    <row r="39" spans="1:19" s="48" customFormat="1" ht="36.75" customHeight="1">
      <c r="A39" s="46"/>
      <c r="B39" s="724" t="s">
        <v>32</v>
      </c>
      <c r="C39" s="725"/>
      <c r="D39" s="726" t="s">
        <v>114</v>
      </c>
      <c r="E39" s="727"/>
      <c r="F39" s="780"/>
      <c r="G39" s="781"/>
      <c r="H39" s="729" t="s">
        <v>168</v>
      </c>
      <c r="I39" s="730"/>
      <c r="J39" s="56" t="s">
        <v>82</v>
      </c>
      <c r="K39" s="57" t="s">
        <v>121</v>
      </c>
      <c r="L39" s="769" t="s">
        <v>85</v>
      </c>
      <c r="M39" s="770"/>
      <c r="N39" s="263" t="s">
        <v>174</v>
      </c>
      <c r="O39" s="46"/>
      <c r="Q39" s="53" t="str">
        <f t="shared" si="0"/>
        <v/>
      </c>
      <c r="R39" s="53" t="str">
        <f>IF(Q39=Q37,"",CONCATENATE(Q39," "))</f>
        <v/>
      </c>
    </row>
    <row r="40" spans="1:19" s="48" customFormat="1" ht="36.75" customHeight="1">
      <c r="A40" s="46"/>
      <c r="B40" s="724" t="s">
        <v>33</v>
      </c>
      <c r="C40" s="725"/>
      <c r="D40" s="726" t="s">
        <v>166</v>
      </c>
      <c r="E40" s="727"/>
      <c r="F40" s="782"/>
      <c r="G40" s="783"/>
      <c r="H40" s="729" t="s">
        <v>168</v>
      </c>
      <c r="I40" s="730"/>
      <c r="J40" s="56" t="s">
        <v>82</v>
      </c>
      <c r="K40" s="57" t="s">
        <v>121</v>
      </c>
      <c r="L40" s="769" t="s">
        <v>84</v>
      </c>
      <c r="M40" s="770"/>
      <c r="N40" s="263" t="s">
        <v>174</v>
      </c>
      <c r="O40" s="46"/>
      <c r="Q40" s="53" t="str">
        <f t="shared" si="0"/>
        <v/>
      </c>
      <c r="R40" s="53" t="str">
        <f>IF(Q40=Q39,"",CONCATENATE(Q40," "))</f>
        <v/>
      </c>
    </row>
    <row r="41" spans="1:19" s="48" customFormat="1" ht="101.25" customHeight="1">
      <c r="A41" s="46"/>
      <c r="B41" s="724" t="s">
        <v>34</v>
      </c>
      <c r="C41" s="725"/>
      <c r="D41" s="726" t="s">
        <v>115</v>
      </c>
      <c r="E41" s="727"/>
      <c r="F41" s="798" t="s">
        <v>242</v>
      </c>
      <c r="G41" s="799"/>
      <c r="H41" s="729" t="s">
        <v>168</v>
      </c>
      <c r="I41" s="730"/>
      <c r="J41" s="56" t="s">
        <v>82</v>
      </c>
      <c r="K41" s="58" t="s">
        <v>122</v>
      </c>
      <c r="L41" s="769" t="s">
        <v>83</v>
      </c>
      <c r="M41" s="770"/>
      <c r="N41" s="263" t="s">
        <v>173</v>
      </c>
      <c r="O41" s="46"/>
      <c r="Q41" s="53" t="str">
        <f t="shared" si="0"/>
        <v/>
      </c>
      <c r="R41" s="53" t="str">
        <f>IF(Q41=Q43,"",CONCATENATE(Q41," "))</f>
        <v/>
      </c>
    </row>
    <row r="42" spans="1:19" s="48" customFormat="1" ht="40.5" customHeight="1">
      <c r="A42" s="46"/>
      <c r="B42" s="724" t="s">
        <v>35</v>
      </c>
      <c r="C42" s="725"/>
      <c r="D42" s="726" t="s">
        <v>116</v>
      </c>
      <c r="E42" s="727"/>
      <c r="F42" s="778" t="s">
        <v>740</v>
      </c>
      <c r="G42" s="779"/>
      <c r="H42" s="729" t="s">
        <v>168</v>
      </c>
      <c r="I42" s="730"/>
      <c r="J42" s="55" t="s">
        <v>82</v>
      </c>
      <c r="K42" s="57" t="s">
        <v>121</v>
      </c>
      <c r="L42" s="769" t="s">
        <v>94</v>
      </c>
      <c r="M42" s="770"/>
      <c r="N42" s="263" t="s">
        <v>174</v>
      </c>
      <c r="O42" s="46"/>
      <c r="Q42" s="53" t="str">
        <f t="shared" si="0"/>
        <v/>
      </c>
      <c r="R42" s="53" t="str">
        <f>IF(Q42=Q40,"",CONCATENATE(Q42," "))</f>
        <v/>
      </c>
    </row>
    <row r="43" spans="1:19" s="48" customFormat="1" ht="53.25" customHeight="1">
      <c r="A43" s="46"/>
      <c r="B43" s="724" t="s">
        <v>36</v>
      </c>
      <c r="C43" s="725"/>
      <c r="D43" s="726" t="s">
        <v>117</v>
      </c>
      <c r="E43" s="727"/>
      <c r="F43" s="780"/>
      <c r="G43" s="781"/>
      <c r="H43" s="729" t="s">
        <v>168</v>
      </c>
      <c r="I43" s="730"/>
      <c r="J43" s="55" t="s">
        <v>82</v>
      </c>
      <c r="K43" s="56" t="s">
        <v>121</v>
      </c>
      <c r="L43" s="769" t="s">
        <v>94</v>
      </c>
      <c r="M43" s="770"/>
      <c r="N43" s="263" t="s">
        <v>174</v>
      </c>
      <c r="O43" s="46"/>
      <c r="Q43" s="53" t="str">
        <f>IF(N43="Contained",B43,"")</f>
        <v/>
      </c>
      <c r="R43" s="53" t="str">
        <f>IF(Q43=Q42,"",CONCATENATE(Q43," "))</f>
        <v/>
      </c>
    </row>
    <row r="44" spans="1:19" s="48" customFormat="1" ht="31.5" customHeight="1">
      <c r="A44" s="46"/>
      <c r="B44" s="724" t="s">
        <v>284</v>
      </c>
      <c r="C44" s="725"/>
      <c r="D44" s="726" t="s">
        <v>289</v>
      </c>
      <c r="E44" s="727"/>
      <c r="F44" s="782"/>
      <c r="G44" s="783"/>
      <c r="H44" s="729" t="s">
        <v>237</v>
      </c>
      <c r="I44" s="730"/>
      <c r="J44" s="58" t="s">
        <v>288</v>
      </c>
      <c r="K44" s="58" t="s">
        <v>121</v>
      </c>
      <c r="L44" s="726" t="s">
        <v>283</v>
      </c>
      <c r="M44" s="728"/>
      <c r="N44" s="263" t="s">
        <v>739</v>
      </c>
      <c r="O44" s="46"/>
      <c r="Q44" s="68" t="str">
        <f>IF(N44="Contained",B44,"")</f>
        <v/>
      </c>
      <c r="R44" s="68" t="str">
        <f>IF(Q44=Q43,"",CONCATENATE(Q44," "))</f>
        <v/>
      </c>
    </row>
    <row r="45" spans="1:19" s="48" customFormat="1" ht="11.25" customHeight="1" thickBot="1">
      <c r="A45" s="46"/>
      <c r="B45" s="46"/>
      <c r="C45" s="59"/>
      <c r="D45" s="60"/>
      <c r="E45" s="784"/>
      <c r="F45" s="784"/>
      <c r="G45" s="784"/>
      <c r="H45" s="784"/>
      <c r="I45" s="784"/>
      <c r="J45" s="784"/>
      <c r="K45" s="60"/>
      <c r="L45" s="60"/>
      <c r="M45" s="60"/>
      <c r="N45" s="60"/>
      <c r="O45" s="46"/>
    </row>
    <row r="46" spans="1:19" s="48" customFormat="1" ht="24" customHeight="1">
      <c r="A46" s="46"/>
      <c r="B46" s="46"/>
      <c r="C46" s="747" t="s">
        <v>795</v>
      </c>
      <c r="D46" s="748"/>
      <c r="E46" s="748"/>
      <c r="F46" s="748"/>
      <c r="G46" s="748"/>
      <c r="H46" s="748"/>
      <c r="I46" s="748"/>
      <c r="J46" s="748"/>
      <c r="K46" s="748"/>
      <c r="L46" s="748"/>
      <c r="M46" s="748"/>
      <c r="N46" s="749"/>
      <c r="O46" s="46"/>
    </row>
    <row r="47" spans="1:19" s="48" customFormat="1" ht="24" hidden="1" customHeight="1">
      <c r="A47" s="46"/>
      <c r="B47" s="46"/>
      <c r="C47" s="750"/>
      <c r="D47" s="751"/>
      <c r="E47" s="751"/>
      <c r="F47" s="751"/>
      <c r="G47" s="751"/>
      <c r="H47" s="751"/>
      <c r="I47" s="751"/>
      <c r="J47" s="751"/>
      <c r="K47" s="751"/>
      <c r="L47" s="751"/>
      <c r="M47" s="751"/>
      <c r="N47" s="752"/>
      <c r="O47" s="46"/>
    </row>
    <row r="48" spans="1:19" s="48" customFormat="1" ht="24" customHeight="1">
      <c r="A48" s="61"/>
      <c r="B48" s="61"/>
      <c r="C48" s="750"/>
      <c r="D48" s="751"/>
      <c r="E48" s="751"/>
      <c r="F48" s="751"/>
      <c r="G48" s="751"/>
      <c r="H48" s="751"/>
      <c r="I48" s="751"/>
      <c r="J48" s="751"/>
      <c r="K48" s="751"/>
      <c r="L48" s="751"/>
      <c r="M48" s="751"/>
      <c r="N48" s="752"/>
      <c r="O48" s="46"/>
      <c r="S48" s="62" t="s">
        <v>796</v>
      </c>
    </row>
    <row r="49" spans="1:22" s="48" customFormat="1" ht="24" customHeight="1" thickBot="1">
      <c r="A49" s="61"/>
      <c r="B49" s="61"/>
      <c r="C49" s="753"/>
      <c r="D49" s="754"/>
      <c r="E49" s="754"/>
      <c r="F49" s="754"/>
      <c r="G49" s="754"/>
      <c r="H49" s="754"/>
      <c r="I49" s="754"/>
      <c r="J49" s="754"/>
      <c r="K49" s="754"/>
      <c r="L49" s="754"/>
      <c r="M49" s="754"/>
      <c r="N49" s="755"/>
      <c r="O49" s="46"/>
      <c r="S49" s="62"/>
    </row>
    <row r="50" spans="1:22" s="48" customFormat="1" ht="21.75" customHeight="1">
      <c r="A50" s="61"/>
      <c r="B50" s="61"/>
      <c r="C50" s="59"/>
      <c r="D50" s="63"/>
      <c r="E50" s="63"/>
      <c r="F50" s="63"/>
      <c r="G50" s="63"/>
      <c r="H50" s="64"/>
      <c r="I50" s="64"/>
      <c r="J50" s="65"/>
      <c r="K50" s="66"/>
      <c r="L50" s="65"/>
      <c r="M50" s="65"/>
      <c r="N50" s="65"/>
      <c r="O50" s="46"/>
    </row>
    <row r="51" spans="1:22" s="48" customFormat="1" ht="30" customHeight="1">
      <c r="A51" s="46"/>
      <c r="B51" s="46"/>
      <c r="C51" s="756" t="s">
        <v>249</v>
      </c>
      <c r="D51" s="756"/>
      <c r="E51" s="756"/>
      <c r="F51" s="756"/>
      <c r="G51" s="756"/>
      <c r="H51" s="756"/>
      <c r="I51" s="756"/>
      <c r="J51" s="756"/>
      <c r="K51" s="756"/>
      <c r="L51" s="756"/>
      <c r="M51" s="756"/>
      <c r="N51" s="756"/>
      <c r="O51" s="46"/>
    </row>
    <row r="52" spans="1:22" s="48" customFormat="1" ht="18" customHeight="1">
      <c r="A52" s="46"/>
      <c r="B52" s="757" t="s">
        <v>169</v>
      </c>
      <c r="C52" s="758"/>
      <c r="D52" s="757" t="s">
        <v>79</v>
      </c>
      <c r="E52" s="761"/>
      <c r="F52" s="761"/>
      <c r="G52" s="758"/>
      <c r="H52" s="757" t="s">
        <v>278</v>
      </c>
      <c r="I52" s="761"/>
      <c r="J52" s="763" t="s">
        <v>78</v>
      </c>
      <c r="K52" s="763" t="s">
        <v>80</v>
      </c>
      <c r="L52" s="765" t="s">
        <v>160</v>
      </c>
      <c r="M52" s="765"/>
      <c r="N52" s="767" t="s">
        <v>157</v>
      </c>
      <c r="O52" s="46"/>
    </row>
    <row r="53" spans="1:22" s="48" customFormat="1" ht="30" customHeight="1" thickBot="1">
      <c r="B53" s="759"/>
      <c r="C53" s="760"/>
      <c r="D53" s="759"/>
      <c r="E53" s="762"/>
      <c r="F53" s="762"/>
      <c r="G53" s="760"/>
      <c r="H53" s="759"/>
      <c r="I53" s="762"/>
      <c r="J53" s="764"/>
      <c r="K53" s="764"/>
      <c r="L53" s="766"/>
      <c r="M53" s="766"/>
      <c r="N53" s="768"/>
      <c r="O53" s="46"/>
    </row>
    <row r="54" spans="1:22" s="48" customFormat="1" ht="72.75" customHeight="1" thickTop="1">
      <c r="A54" s="46"/>
      <c r="B54" s="771" t="s">
        <v>63</v>
      </c>
      <c r="C54" s="772"/>
      <c r="D54" s="773" t="s">
        <v>87</v>
      </c>
      <c r="E54" s="774"/>
      <c r="F54" s="774"/>
      <c r="G54" s="775"/>
      <c r="H54" s="745" t="s">
        <v>22</v>
      </c>
      <c r="I54" s="746"/>
      <c r="J54" s="51" t="s">
        <v>82</v>
      </c>
      <c r="K54" s="67" t="s">
        <v>121</v>
      </c>
      <c r="L54" s="776" t="s">
        <v>147</v>
      </c>
      <c r="M54" s="777"/>
      <c r="N54" s="263" t="s">
        <v>174</v>
      </c>
      <c r="O54" s="46"/>
      <c r="Q54" s="68" t="str">
        <f t="shared" ref="Q54:Q81" si="1">IF(N54="Contained",B54,"")</f>
        <v/>
      </c>
      <c r="R54" s="68" t="str">
        <f t="shared" ref="R54:R81" si="2">IF(Q54=Q53,"",CONCATENATE(Q54," "))</f>
        <v/>
      </c>
    </row>
    <row r="55" spans="1:22" s="48" customFormat="1" ht="30" customHeight="1">
      <c r="A55" s="46"/>
      <c r="B55" s="724" t="s">
        <v>28</v>
      </c>
      <c r="C55" s="725"/>
      <c r="D55" s="726" t="s">
        <v>89</v>
      </c>
      <c r="E55" s="727"/>
      <c r="F55" s="727"/>
      <c r="G55" s="728"/>
      <c r="H55" s="729" t="s">
        <v>168</v>
      </c>
      <c r="I55" s="730"/>
      <c r="J55" s="69" t="s">
        <v>82</v>
      </c>
      <c r="K55" s="70" t="s">
        <v>121</v>
      </c>
      <c r="L55" s="726" t="s">
        <v>88</v>
      </c>
      <c r="M55" s="728"/>
      <c r="N55" s="263" t="s">
        <v>174</v>
      </c>
      <c r="O55" s="46"/>
      <c r="Q55" s="68" t="str">
        <f t="shared" si="1"/>
        <v/>
      </c>
      <c r="R55" s="68" t="str">
        <f t="shared" si="2"/>
        <v/>
      </c>
    </row>
    <row r="56" spans="1:22" s="48" customFormat="1" ht="30" customHeight="1">
      <c r="A56" s="46"/>
      <c r="B56" s="724" t="s">
        <v>27</v>
      </c>
      <c r="C56" s="725"/>
      <c r="D56" s="726" t="s">
        <v>90</v>
      </c>
      <c r="E56" s="727"/>
      <c r="F56" s="727"/>
      <c r="G56" s="728"/>
      <c r="H56" s="729" t="s">
        <v>168</v>
      </c>
      <c r="I56" s="730"/>
      <c r="J56" s="69" t="s">
        <v>82</v>
      </c>
      <c r="K56" s="70" t="s">
        <v>121</v>
      </c>
      <c r="L56" s="726" t="s">
        <v>92</v>
      </c>
      <c r="M56" s="728"/>
      <c r="N56" s="263" t="s">
        <v>174</v>
      </c>
      <c r="O56" s="46"/>
      <c r="Q56" s="68" t="str">
        <f t="shared" si="1"/>
        <v/>
      </c>
      <c r="R56" s="68" t="str">
        <f t="shared" si="2"/>
        <v/>
      </c>
    </row>
    <row r="57" spans="1:22" s="48" customFormat="1" ht="30" customHeight="1">
      <c r="A57" s="46"/>
      <c r="B57" s="724" t="s">
        <v>29</v>
      </c>
      <c r="C57" s="725"/>
      <c r="D57" s="726" t="s">
        <v>91</v>
      </c>
      <c r="E57" s="727"/>
      <c r="F57" s="727"/>
      <c r="G57" s="728"/>
      <c r="H57" s="729" t="s">
        <v>168</v>
      </c>
      <c r="I57" s="730"/>
      <c r="J57" s="69" t="s">
        <v>82</v>
      </c>
      <c r="K57" s="70" t="s">
        <v>121</v>
      </c>
      <c r="L57" s="726" t="s">
        <v>88</v>
      </c>
      <c r="M57" s="728"/>
      <c r="N57" s="263" t="s">
        <v>174</v>
      </c>
      <c r="O57" s="46"/>
      <c r="Q57" s="68" t="str">
        <f t="shared" si="1"/>
        <v/>
      </c>
      <c r="R57" s="68" t="str">
        <f t="shared" si="2"/>
        <v/>
      </c>
    </row>
    <row r="58" spans="1:22" s="48" customFormat="1" ht="35.25" customHeight="1">
      <c r="A58" s="46"/>
      <c r="B58" s="724" t="s">
        <v>37</v>
      </c>
      <c r="C58" s="725"/>
      <c r="D58" s="726" t="s">
        <v>820</v>
      </c>
      <c r="E58" s="727"/>
      <c r="F58" s="727"/>
      <c r="G58" s="728"/>
      <c r="H58" s="729" t="s">
        <v>168</v>
      </c>
      <c r="I58" s="730"/>
      <c r="J58" s="69" t="s">
        <v>82</v>
      </c>
      <c r="K58" s="70" t="s">
        <v>121</v>
      </c>
      <c r="L58" s="726" t="s">
        <v>92</v>
      </c>
      <c r="M58" s="728"/>
      <c r="N58" s="263" t="s">
        <v>174</v>
      </c>
      <c r="O58" s="46"/>
      <c r="Q58" s="68" t="str">
        <f t="shared" si="1"/>
        <v/>
      </c>
      <c r="R58" s="68" t="str">
        <f t="shared" si="2"/>
        <v/>
      </c>
    </row>
    <row r="59" spans="1:22" s="48" customFormat="1" ht="36" customHeight="1">
      <c r="A59" s="46"/>
      <c r="B59" s="724" t="s">
        <v>38</v>
      </c>
      <c r="C59" s="725"/>
      <c r="D59" s="726" t="s">
        <v>123</v>
      </c>
      <c r="E59" s="727"/>
      <c r="F59" s="727"/>
      <c r="G59" s="728"/>
      <c r="H59" s="729" t="s">
        <v>168</v>
      </c>
      <c r="I59" s="730"/>
      <c r="J59" s="58" t="s">
        <v>82</v>
      </c>
      <c r="K59" s="69" t="s">
        <v>148</v>
      </c>
      <c r="L59" s="726" t="s">
        <v>94</v>
      </c>
      <c r="M59" s="728"/>
      <c r="N59" s="263" t="s">
        <v>173</v>
      </c>
      <c r="O59" s="46"/>
      <c r="Q59" s="68" t="str">
        <f t="shared" si="1"/>
        <v/>
      </c>
      <c r="R59" s="68" t="str">
        <f t="shared" si="2"/>
        <v/>
      </c>
    </row>
    <row r="60" spans="1:22" s="45" customFormat="1" ht="35.25" customHeight="1">
      <c r="A60" s="44"/>
      <c r="B60" s="724" t="s">
        <v>39</v>
      </c>
      <c r="C60" s="725"/>
      <c r="D60" s="726" t="s">
        <v>124</v>
      </c>
      <c r="E60" s="727"/>
      <c r="F60" s="727"/>
      <c r="G60" s="728"/>
      <c r="H60" s="729" t="s">
        <v>168</v>
      </c>
      <c r="I60" s="730"/>
      <c r="J60" s="58" t="s">
        <v>82</v>
      </c>
      <c r="K60" s="69" t="s">
        <v>121</v>
      </c>
      <c r="L60" s="726" t="s">
        <v>94</v>
      </c>
      <c r="M60" s="728"/>
      <c r="N60" s="263" t="s">
        <v>174</v>
      </c>
      <c r="O60" s="44"/>
      <c r="Q60" s="68" t="str">
        <f t="shared" si="1"/>
        <v/>
      </c>
      <c r="R60" s="68" t="str">
        <f t="shared" si="2"/>
        <v/>
      </c>
      <c r="T60" s="48"/>
      <c r="U60" s="48"/>
      <c r="V60" s="48"/>
    </row>
    <row r="61" spans="1:22" s="48" customFormat="1" ht="30" customHeight="1">
      <c r="A61" s="46"/>
      <c r="B61" s="724" t="s">
        <v>40</v>
      </c>
      <c r="C61" s="725"/>
      <c r="D61" s="726" t="s">
        <v>125</v>
      </c>
      <c r="E61" s="727"/>
      <c r="F61" s="727"/>
      <c r="G61" s="728"/>
      <c r="H61" s="729" t="s">
        <v>168</v>
      </c>
      <c r="I61" s="730"/>
      <c r="J61" s="69" t="s">
        <v>82</v>
      </c>
      <c r="K61" s="69" t="s">
        <v>121</v>
      </c>
      <c r="L61" s="726" t="s">
        <v>94</v>
      </c>
      <c r="M61" s="728"/>
      <c r="N61" s="263" t="s">
        <v>174</v>
      </c>
      <c r="O61" s="46"/>
      <c r="Q61" s="68" t="str">
        <f t="shared" si="1"/>
        <v/>
      </c>
      <c r="R61" s="68" t="str">
        <f t="shared" si="2"/>
        <v/>
      </c>
    </row>
    <row r="62" spans="1:22" s="48" customFormat="1" ht="30" customHeight="1">
      <c r="A62" s="46"/>
      <c r="B62" s="724" t="s">
        <v>41</v>
      </c>
      <c r="C62" s="725"/>
      <c r="D62" s="726" t="s">
        <v>126</v>
      </c>
      <c r="E62" s="727"/>
      <c r="F62" s="727"/>
      <c r="G62" s="728"/>
      <c r="H62" s="729" t="s">
        <v>168</v>
      </c>
      <c r="I62" s="730"/>
      <c r="J62" s="69" t="s">
        <v>82</v>
      </c>
      <c r="K62" s="69" t="s">
        <v>121</v>
      </c>
      <c r="L62" s="726" t="s">
        <v>94</v>
      </c>
      <c r="M62" s="728"/>
      <c r="N62" s="263" t="s">
        <v>174</v>
      </c>
      <c r="O62" s="46"/>
      <c r="Q62" s="68" t="str">
        <f t="shared" si="1"/>
        <v/>
      </c>
      <c r="R62" s="68" t="str">
        <f t="shared" si="2"/>
        <v/>
      </c>
    </row>
    <row r="63" spans="1:22" s="45" customFormat="1" ht="30" customHeight="1">
      <c r="A63" s="44"/>
      <c r="B63" s="724" t="s">
        <v>42</v>
      </c>
      <c r="C63" s="725"/>
      <c r="D63" s="726" t="s">
        <v>127</v>
      </c>
      <c r="E63" s="727"/>
      <c r="F63" s="727"/>
      <c r="G63" s="728"/>
      <c r="H63" s="729" t="s">
        <v>168</v>
      </c>
      <c r="I63" s="730"/>
      <c r="J63" s="58" t="s">
        <v>82</v>
      </c>
      <c r="K63" s="69" t="s">
        <v>121</v>
      </c>
      <c r="L63" s="726" t="s">
        <v>94</v>
      </c>
      <c r="M63" s="728"/>
      <c r="N63" s="263" t="s">
        <v>174</v>
      </c>
      <c r="O63" s="44"/>
      <c r="Q63" s="68" t="str">
        <f t="shared" si="1"/>
        <v/>
      </c>
      <c r="R63" s="68" t="str">
        <f t="shared" si="2"/>
        <v/>
      </c>
      <c r="T63" s="48"/>
      <c r="U63" s="48"/>
      <c r="V63" s="48"/>
    </row>
    <row r="64" spans="1:22" s="45" customFormat="1" ht="35.25" customHeight="1">
      <c r="A64" s="44"/>
      <c r="B64" s="724" t="s">
        <v>43</v>
      </c>
      <c r="C64" s="725"/>
      <c r="D64" s="726" t="s">
        <v>128</v>
      </c>
      <c r="E64" s="727"/>
      <c r="F64" s="727"/>
      <c r="G64" s="728"/>
      <c r="H64" s="729" t="s">
        <v>235</v>
      </c>
      <c r="I64" s="730"/>
      <c r="J64" s="58" t="s">
        <v>82</v>
      </c>
      <c r="K64" s="69" t="s">
        <v>121</v>
      </c>
      <c r="L64" s="726" t="s">
        <v>92</v>
      </c>
      <c r="M64" s="728"/>
      <c r="N64" s="263" t="s">
        <v>174</v>
      </c>
      <c r="O64" s="44"/>
      <c r="Q64" s="68" t="str">
        <f t="shared" si="1"/>
        <v/>
      </c>
      <c r="R64" s="68" t="str">
        <f t="shared" si="2"/>
        <v/>
      </c>
      <c r="T64" s="48"/>
      <c r="U64" s="48"/>
      <c r="V64" s="48"/>
    </row>
    <row r="65" spans="1:22" s="48" customFormat="1" ht="42" customHeight="1">
      <c r="A65" s="46"/>
      <c r="B65" s="724" t="s">
        <v>44</v>
      </c>
      <c r="C65" s="725"/>
      <c r="D65" s="726" t="s">
        <v>129</v>
      </c>
      <c r="E65" s="727"/>
      <c r="F65" s="727"/>
      <c r="G65" s="728"/>
      <c r="H65" s="745" t="s">
        <v>168</v>
      </c>
      <c r="I65" s="746"/>
      <c r="J65" s="58" t="s">
        <v>82</v>
      </c>
      <c r="K65" s="70" t="s">
        <v>121</v>
      </c>
      <c r="L65" s="726" t="s">
        <v>94</v>
      </c>
      <c r="M65" s="728"/>
      <c r="N65" s="263" t="s">
        <v>174</v>
      </c>
      <c r="O65" s="46"/>
      <c r="Q65" s="68" t="str">
        <f t="shared" si="1"/>
        <v/>
      </c>
      <c r="R65" s="68" t="str">
        <f t="shared" si="2"/>
        <v/>
      </c>
    </row>
    <row r="66" spans="1:22" s="48" customFormat="1" ht="34.5" customHeight="1">
      <c r="A66" s="46"/>
      <c r="B66" s="737" t="s">
        <v>45</v>
      </c>
      <c r="C66" s="738"/>
      <c r="D66" s="726" t="s">
        <v>130</v>
      </c>
      <c r="E66" s="727"/>
      <c r="F66" s="727"/>
      <c r="G66" s="728"/>
      <c r="H66" s="745" t="s">
        <v>168</v>
      </c>
      <c r="I66" s="746"/>
      <c r="J66" s="58" t="s">
        <v>82</v>
      </c>
      <c r="K66" s="70" t="s">
        <v>121</v>
      </c>
      <c r="L66" s="726" t="s">
        <v>149</v>
      </c>
      <c r="M66" s="728"/>
      <c r="N66" s="263" t="s">
        <v>174</v>
      </c>
      <c r="O66" s="46"/>
      <c r="Q66" s="68" t="str">
        <f t="shared" si="1"/>
        <v/>
      </c>
      <c r="R66" s="68" t="str">
        <f t="shared" si="2"/>
        <v/>
      </c>
    </row>
    <row r="67" spans="1:22" s="48" customFormat="1" ht="30" customHeight="1">
      <c r="A67" s="46"/>
      <c r="B67" s="724" t="s">
        <v>46</v>
      </c>
      <c r="C67" s="725"/>
      <c r="D67" s="726" t="s">
        <v>131</v>
      </c>
      <c r="E67" s="727"/>
      <c r="F67" s="727"/>
      <c r="G67" s="728"/>
      <c r="H67" s="729" t="s">
        <v>168</v>
      </c>
      <c r="I67" s="730"/>
      <c r="J67" s="55" t="s">
        <v>82</v>
      </c>
      <c r="K67" s="57" t="s">
        <v>121</v>
      </c>
      <c r="L67" s="726" t="s">
        <v>94</v>
      </c>
      <c r="M67" s="728"/>
      <c r="N67" s="263" t="s">
        <v>174</v>
      </c>
      <c r="O67" s="46"/>
      <c r="Q67" s="68" t="str">
        <f t="shared" si="1"/>
        <v/>
      </c>
      <c r="R67" s="68" t="str">
        <f>IF(Q67=Q66,"",CONCATENATE(Q67," "))</f>
        <v/>
      </c>
    </row>
    <row r="68" spans="1:22" s="45" customFormat="1" ht="30" customHeight="1">
      <c r="A68" s="44"/>
      <c r="B68" s="724" t="s">
        <v>47</v>
      </c>
      <c r="C68" s="725"/>
      <c r="D68" s="726" t="s">
        <v>132</v>
      </c>
      <c r="E68" s="727"/>
      <c r="F68" s="727"/>
      <c r="G68" s="728"/>
      <c r="H68" s="735" t="s">
        <v>20</v>
      </c>
      <c r="I68" s="736"/>
      <c r="J68" s="56" t="s">
        <v>82</v>
      </c>
      <c r="K68" s="57" t="s">
        <v>121</v>
      </c>
      <c r="L68" s="726" t="s">
        <v>94</v>
      </c>
      <c r="M68" s="728"/>
      <c r="N68" s="263" t="s">
        <v>174</v>
      </c>
      <c r="O68" s="44"/>
      <c r="Q68" s="68" t="str">
        <f t="shared" si="1"/>
        <v/>
      </c>
      <c r="R68" s="68" t="str">
        <f t="shared" si="2"/>
        <v/>
      </c>
      <c r="T68" s="48"/>
      <c r="U68" s="48"/>
      <c r="V68" s="48"/>
    </row>
    <row r="69" spans="1:22" s="48" customFormat="1" ht="87" customHeight="1">
      <c r="A69" s="46"/>
      <c r="B69" s="737" t="s">
        <v>48</v>
      </c>
      <c r="C69" s="738"/>
      <c r="D69" s="726" t="s">
        <v>282</v>
      </c>
      <c r="E69" s="727"/>
      <c r="F69" s="727"/>
      <c r="G69" s="728"/>
      <c r="H69" s="729" t="s">
        <v>168</v>
      </c>
      <c r="I69" s="730"/>
      <c r="J69" s="56" t="s">
        <v>82</v>
      </c>
      <c r="K69" s="55" t="s">
        <v>150</v>
      </c>
      <c r="L69" s="726" t="s">
        <v>94</v>
      </c>
      <c r="M69" s="728"/>
      <c r="N69" s="263" t="s">
        <v>173</v>
      </c>
      <c r="O69" s="46"/>
      <c r="Q69" s="68" t="str">
        <f t="shared" si="1"/>
        <v/>
      </c>
      <c r="R69" s="68" t="str">
        <f t="shared" si="2"/>
        <v/>
      </c>
    </row>
    <row r="70" spans="1:22" s="48" customFormat="1" ht="30" customHeight="1">
      <c r="A70" s="46"/>
      <c r="B70" s="724" t="s">
        <v>49</v>
      </c>
      <c r="C70" s="725"/>
      <c r="D70" s="726" t="s">
        <v>133</v>
      </c>
      <c r="E70" s="727"/>
      <c r="F70" s="727"/>
      <c r="G70" s="728"/>
      <c r="H70" s="729" t="s">
        <v>168</v>
      </c>
      <c r="I70" s="730"/>
      <c r="J70" s="56" t="s">
        <v>82</v>
      </c>
      <c r="K70" s="55" t="s">
        <v>121</v>
      </c>
      <c r="L70" s="726" t="s">
        <v>94</v>
      </c>
      <c r="M70" s="728"/>
      <c r="N70" s="263" t="s">
        <v>174</v>
      </c>
      <c r="O70" s="46"/>
      <c r="Q70" s="68" t="str">
        <f t="shared" si="1"/>
        <v/>
      </c>
      <c r="R70" s="68" t="str">
        <f t="shared" si="2"/>
        <v/>
      </c>
    </row>
    <row r="71" spans="1:22" s="48" customFormat="1" ht="42" customHeight="1">
      <c r="A71" s="46"/>
      <c r="B71" s="724" t="s">
        <v>50</v>
      </c>
      <c r="C71" s="725"/>
      <c r="D71" s="726" t="s">
        <v>134</v>
      </c>
      <c r="E71" s="727"/>
      <c r="F71" s="727"/>
      <c r="G71" s="728"/>
      <c r="H71" s="743" t="s">
        <v>236</v>
      </c>
      <c r="I71" s="744"/>
      <c r="J71" s="71" t="s">
        <v>82</v>
      </c>
      <c r="K71" s="55" t="s">
        <v>121</v>
      </c>
      <c r="L71" s="726" t="s">
        <v>95</v>
      </c>
      <c r="M71" s="728"/>
      <c r="N71" s="263" t="s">
        <v>174</v>
      </c>
      <c r="O71" s="46"/>
      <c r="Q71" s="68" t="str">
        <f t="shared" si="1"/>
        <v/>
      </c>
      <c r="R71" s="68" t="str">
        <f t="shared" si="2"/>
        <v/>
      </c>
    </row>
    <row r="72" spans="1:22" s="48" customFormat="1" ht="115.5" customHeight="1">
      <c r="A72" s="46"/>
      <c r="B72" s="737" t="s">
        <v>51</v>
      </c>
      <c r="C72" s="738"/>
      <c r="D72" s="726" t="s">
        <v>135</v>
      </c>
      <c r="E72" s="727"/>
      <c r="F72" s="727"/>
      <c r="G72" s="728"/>
      <c r="H72" s="741" t="s">
        <v>18</v>
      </c>
      <c r="I72" s="742"/>
      <c r="J72" s="56" t="s">
        <v>82</v>
      </c>
      <c r="K72" s="56" t="s">
        <v>151</v>
      </c>
      <c r="L72" s="726" t="s">
        <v>96</v>
      </c>
      <c r="M72" s="728"/>
      <c r="N72" s="263" t="s">
        <v>173</v>
      </c>
      <c r="O72" s="46"/>
      <c r="Q72" s="68" t="str">
        <f t="shared" si="1"/>
        <v/>
      </c>
      <c r="R72" s="68" t="str">
        <f t="shared" si="2"/>
        <v/>
      </c>
    </row>
    <row r="73" spans="1:22" s="48" customFormat="1" ht="33" customHeight="1">
      <c r="A73" s="46"/>
      <c r="B73" s="724" t="s">
        <v>52</v>
      </c>
      <c r="C73" s="725"/>
      <c r="D73" s="726" t="s">
        <v>136</v>
      </c>
      <c r="E73" s="727"/>
      <c r="F73" s="727"/>
      <c r="G73" s="728"/>
      <c r="H73" s="729" t="s">
        <v>168</v>
      </c>
      <c r="I73" s="730"/>
      <c r="J73" s="58" t="s">
        <v>82</v>
      </c>
      <c r="K73" s="72" t="s">
        <v>121</v>
      </c>
      <c r="L73" s="726" t="s">
        <v>92</v>
      </c>
      <c r="M73" s="728"/>
      <c r="N73" s="263" t="s">
        <v>174</v>
      </c>
      <c r="O73" s="46"/>
      <c r="Q73" s="68" t="str">
        <f t="shared" si="1"/>
        <v/>
      </c>
      <c r="R73" s="68" t="str">
        <f t="shared" si="2"/>
        <v/>
      </c>
    </row>
    <row r="74" spans="1:22" s="45" customFormat="1" ht="30" customHeight="1">
      <c r="A74" s="44"/>
      <c r="B74" s="724" t="s">
        <v>53</v>
      </c>
      <c r="C74" s="725"/>
      <c r="D74" s="726" t="s">
        <v>137</v>
      </c>
      <c r="E74" s="727"/>
      <c r="F74" s="727"/>
      <c r="G74" s="728"/>
      <c r="H74" s="735" t="s">
        <v>19</v>
      </c>
      <c r="I74" s="736"/>
      <c r="J74" s="56" t="s">
        <v>82</v>
      </c>
      <c r="K74" s="57" t="s">
        <v>121</v>
      </c>
      <c r="L74" s="726" t="s">
        <v>94</v>
      </c>
      <c r="M74" s="728"/>
      <c r="N74" s="263" t="s">
        <v>174</v>
      </c>
      <c r="O74" s="44"/>
      <c r="Q74" s="68" t="str">
        <f t="shared" si="1"/>
        <v/>
      </c>
      <c r="R74" s="68" t="str">
        <f t="shared" si="2"/>
        <v/>
      </c>
      <c r="T74" s="48"/>
      <c r="U74" s="48"/>
      <c r="V74" s="48"/>
    </row>
    <row r="75" spans="1:22" s="48" customFormat="1" ht="30" customHeight="1">
      <c r="A75" s="46"/>
      <c r="B75" s="724" t="s">
        <v>54</v>
      </c>
      <c r="C75" s="725"/>
      <c r="D75" s="726" t="s">
        <v>138</v>
      </c>
      <c r="E75" s="727"/>
      <c r="F75" s="727"/>
      <c r="G75" s="728"/>
      <c r="H75" s="729" t="s">
        <v>21</v>
      </c>
      <c r="I75" s="730"/>
      <c r="J75" s="73" t="s">
        <v>82</v>
      </c>
      <c r="K75" s="55" t="s">
        <v>152</v>
      </c>
      <c r="L75" s="726" t="s">
        <v>98</v>
      </c>
      <c r="M75" s="728"/>
      <c r="N75" s="263" t="s">
        <v>174</v>
      </c>
      <c r="O75" s="46"/>
      <c r="Q75" s="68" t="str">
        <f t="shared" si="1"/>
        <v/>
      </c>
      <c r="R75" s="68" t="str">
        <f t="shared" si="2"/>
        <v/>
      </c>
    </row>
    <row r="76" spans="1:22" s="75" customFormat="1" ht="57.75" customHeight="1">
      <c r="A76" s="74"/>
      <c r="B76" s="737" t="s">
        <v>55</v>
      </c>
      <c r="C76" s="738"/>
      <c r="D76" s="726" t="s">
        <v>797</v>
      </c>
      <c r="E76" s="727"/>
      <c r="F76" s="727"/>
      <c r="G76" s="728"/>
      <c r="H76" s="739" t="s">
        <v>99</v>
      </c>
      <c r="I76" s="740"/>
      <c r="J76" s="56" t="s">
        <v>82</v>
      </c>
      <c r="K76" s="55" t="s">
        <v>152</v>
      </c>
      <c r="L76" s="726" t="s">
        <v>97</v>
      </c>
      <c r="M76" s="728"/>
      <c r="N76" s="263" t="s">
        <v>174</v>
      </c>
      <c r="O76" s="74"/>
      <c r="Q76" s="68" t="str">
        <f t="shared" si="1"/>
        <v/>
      </c>
      <c r="R76" s="68" t="str">
        <f t="shared" si="2"/>
        <v/>
      </c>
      <c r="T76" s="48"/>
      <c r="U76" s="48"/>
      <c r="V76" s="48"/>
    </row>
    <row r="77" spans="1:22" s="48" customFormat="1" ht="30" customHeight="1">
      <c r="A77" s="46"/>
      <c r="B77" s="724" t="s">
        <v>56</v>
      </c>
      <c r="C77" s="725"/>
      <c r="D77" s="726" t="s">
        <v>139</v>
      </c>
      <c r="E77" s="727"/>
      <c r="F77" s="727"/>
      <c r="G77" s="728"/>
      <c r="H77" s="729" t="s">
        <v>23</v>
      </c>
      <c r="I77" s="730"/>
      <c r="J77" s="56" t="s">
        <v>82</v>
      </c>
      <c r="K77" s="57" t="s">
        <v>121</v>
      </c>
      <c r="L77" s="726" t="s">
        <v>94</v>
      </c>
      <c r="M77" s="728"/>
      <c r="N77" s="263" t="s">
        <v>174</v>
      </c>
      <c r="O77" s="46"/>
      <c r="Q77" s="68" t="str">
        <f t="shared" si="1"/>
        <v/>
      </c>
      <c r="R77" s="68" t="str">
        <f t="shared" si="2"/>
        <v/>
      </c>
    </row>
    <row r="78" spans="1:22" s="48" customFormat="1" ht="30" customHeight="1">
      <c r="A78" s="46"/>
      <c r="B78" s="724" t="s">
        <v>57</v>
      </c>
      <c r="C78" s="725"/>
      <c r="D78" s="726" t="s">
        <v>140</v>
      </c>
      <c r="E78" s="727"/>
      <c r="F78" s="727"/>
      <c r="G78" s="728"/>
      <c r="H78" s="729" t="s">
        <v>24</v>
      </c>
      <c r="I78" s="730"/>
      <c r="J78" s="56" t="s">
        <v>82</v>
      </c>
      <c r="K78" s="57" t="s">
        <v>121</v>
      </c>
      <c r="L78" s="726" t="s">
        <v>94</v>
      </c>
      <c r="M78" s="728"/>
      <c r="N78" s="263" t="s">
        <v>174</v>
      </c>
      <c r="O78" s="46"/>
      <c r="Q78" s="68" t="str">
        <f t="shared" si="1"/>
        <v/>
      </c>
      <c r="R78" s="68" t="str">
        <f t="shared" si="2"/>
        <v/>
      </c>
    </row>
    <row r="79" spans="1:22" s="48" customFormat="1" ht="45" customHeight="1">
      <c r="A79" s="46"/>
      <c r="B79" s="724" t="s">
        <v>58</v>
      </c>
      <c r="C79" s="725"/>
      <c r="D79" s="726" t="s">
        <v>141</v>
      </c>
      <c r="E79" s="727"/>
      <c r="F79" s="727"/>
      <c r="G79" s="728"/>
      <c r="H79" s="735" t="s">
        <v>798</v>
      </c>
      <c r="I79" s="736"/>
      <c r="J79" s="56" t="s">
        <v>82</v>
      </c>
      <c r="K79" s="57" t="s">
        <v>121</v>
      </c>
      <c r="L79" s="726" t="s">
        <v>153</v>
      </c>
      <c r="M79" s="728"/>
      <c r="N79" s="263" t="s">
        <v>174</v>
      </c>
      <c r="O79" s="46"/>
      <c r="Q79" s="68" t="str">
        <f t="shared" si="1"/>
        <v/>
      </c>
      <c r="R79" s="68" t="str">
        <f t="shared" si="2"/>
        <v/>
      </c>
    </row>
    <row r="80" spans="1:22" s="48" customFormat="1" ht="51.75" customHeight="1">
      <c r="A80" s="46"/>
      <c r="B80" s="724" t="s">
        <v>59</v>
      </c>
      <c r="C80" s="725"/>
      <c r="D80" s="726" t="s">
        <v>142</v>
      </c>
      <c r="E80" s="727"/>
      <c r="F80" s="727"/>
      <c r="G80" s="728"/>
      <c r="H80" s="729" t="s">
        <v>799</v>
      </c>
      <c r="I80" s="730"/>
      <c r="J80" s="56" t="s">
        <v>82</v>
      </c>
      <c r="K80" s="56" t="s">
        <v>121</v>
      </c>
      <c r="L80" s="726" t="s">
        <v>94</v>
      </c>
      <c r="M80" s="728"/>
      <c r="N80" s="263" t="s">
        <v>174</v>
      </c>
      <c r="O80" s="46"/>
      <c r="Q80" s="68" t="str">
        <f t="shared" si="1"/>
        <v/>
      </c>
      <c r="R80" s="68" t="str">
        <f t="shared" si="2"/>
        <v/>
      </c>
    </row>
    <row r="81" spans="1:18" s="48" customFormat="1" ht="30" customHeight="1">
      <c r="A81" s="46"/>
      <c r="B81" s="724" t="s">
        <v>60</v>
      </c>
      <c r="C81" s="725"/>
      <c r="D81" s="726" t="s">
        <v>143</v>
      </c>
      <c r="E81" s="727"/>
      <c r="F81" s="727"/>
      <c r="G81" s="728"/>
      <c r="H81" s="729" t="s">
        <v>799</v>
      </c>
      <c r="I81" s="730"/>
      <c r="J81" s="56" t="s">
        <v>82</v>
      </c>
      <c r="K81" s="56" t="s">
        <v>121</v>
      </c>
      <c r="L81" s="726" t="s">
        <v>94</v>
      </c>
      <c r="M81" s="728"/>
      <c r="N81" s="263" t="s">
        <v>174</v>
      </c>
      <c r="O81" s="46"/>
      <c r="Q81" s="68" t="str">
        <f t="shared" si="1"/>
        <v/>
      </c>
      <c r="R81" s="68" t="str">
        <f t="shared" si="2"/>
        <v/>
      </c>
    </row>
    <row r="82" spans="1:18" s="48" customFormat="1" ht="49.5" customHeight="1">
      <c r="A82" s="46"/>
      <c r="B82" s="724" t="s">
        <v>61</v>
      </c>
      <c r="C82" s="725"/>
      <c r="D82" s="726" t="s">
        <v>144</v>
      </c>
      <c r="E82" s="727"/>
      <c r="F82" s="727"/>
      <c r="G82" s="728"/>
      <c r="H82" s="729" t="s">
        <v>26</v>
      </c>
      <c r="I82" s="730"/>
      <c r="J82" s="56" t="s">
        <v>146</v>
      </c>
      <c r="K82" s="56" t="s">
        <v>121</v>
      </c>
      <c r="L82" s="726" t="s">
        <v>94</v>
      </c>
      <c r="M82" s="728"/>
      <c r="N82" s="263" t="s">
        <v>174</v>
      </c>
      <c r="O82" s="46"/>
      <c r="Q82" s="68" t="str">
        <f>IF(N82="Contained",B82,"")</f>
        <v/>
      </c>
      <c r="R82" s="68" t="str">
        <f>IF(Q82=Q81,"",CONCATENATE(Q82," "))</f>
        <v/>
      </c>
    </row>
    <row r="83" spans="1:18" s="48" customFormat="1" ht="37.5" customHeight="1">
      <c r="A83" s="46"/>
      <c r="B83" s="734" t="s">
        <v>62</v>
      </c>
      <c r="C83" s="734"/>
      <c r="D83" s="726" t="s">
        <v>145</v>
      </c>
      <c r="E83" s="727"/>
      <c r="F83" s="727"/>
      <c r="G83" s="728"/>
      <c r="H83" s="729" t="s">
        <v>168</v>
      </c>
      <c r="I83" s="730"/>
      <c r="J83" s="56" t="s">
        <v>146</v>
      </c>
      <c r="K83" s="56" t="s">
        <v>121</v>
      </c>
      <c r="L83" s="726" t="s">
        <v>93</v>
      </c>
      <c r="M83" s="728"/>
      <c r="N83" s="263" t="s">
        <v>174</v>
      </c>
      <c r="O83" s="46"/>
      <c r="Q83" s="68" t="str">
        <f>IF(N83="Contained",B83,"")</f>
        <v/>
      </c>
      <c r="R83" s="68" t="str">
        <f>IF(Q83=Q82,"",CONCATENATE(Q83," "))</f>
        <v/>
      </c>
    </row>
    <row r="84" spans="1:18" s="48" customFormat="1" ht="39" customHeight="1">
      <c r="A84" s="46"/>
      <c r="B84" s="724" t="s">
        <v>64</v>
      </c>
      <c r="C84" s="725"/>
      <c r="D84" s="726" t="s">
        <v>282</v>
      </c>
      <c r="E84" s="727"/>
      <c r="F84" s="727"/>
      <c r="G84" s="728"/>
      <c r="H84" s="729" t="s">
        <v>168</v>
      </c>
      <c r="I84" s="730"/>
      <c r="J84" s="58" t="s">
        <v>146</v>
      </c>
      <c r="K84" s="58" t="s">
        <v>285</v>
      </c>
      <c r="L84" s="726" t="s">
        <v>94</v>
      </c>
      <c r="M84" s="728"/>
      <c r="N84" s="263" t="s">
        <v>173</v>
      </c>
      <c r="O84" s="46"/>
      <c r="Q84" s="68" t="str">
        <f>IF(N84="Contained",B84,"")</f>
        <v/>
      </c>
      <c r="R84" s="68" t="str">
        <f>IF(Q84=Q83,"",CONCATENATE(Q84," "))</f>
        <v/>
      </c>
    </row>
    <row r="85" spans="1:18" s="48" customFormat="1" ht="88.15" customHeight="1">
      <c r="A85" s="46"/>
      <c r="B85" s="724" t="s">
        <v>743</v>
      </c>
      <c r="C85" s="725"/>
      <c r="D85" s="726" t="s">
        <v>828</v>
      </c>
      <c r="E85" s="727"/>
      <c r="F85" s="727"/>
      <c r="G85" s="728"/>
      <c r="H85" s="729" t="s">
        <v>168</v>
      </c>
      <c r="I85" s="730"/>
      <c r="J85" s="58" t="s">
        <v>146</v>
      </c>
      <c r="K85" s="595" t="s">
        <v>121</v>
      </c>
      <c r="L85" s="726" t="s">
        <v>742</v>
      </c>
      <c r="M85" s="728"/>
      <c r="N85" s="263" t="s">
        <v>173</v>
      </c>
      <c r="O85" s="46"/>
      <c r="Q85" s="68" t="str">
        <f>IF(N85="Contained",B85,"")</f>
        <v/>
      </c>
      <c r="R85" s="68" t="str">
        <f>IF(Q85=Q84,"",CONCATENATE(Q85," "))</f>
        <v/>
      </c>
    </row>
    <row r="86" spans="1:18" s="48" customFormat="1" ht="21" customHeight="1">
      <c r="A86" s="46"/>
      <c r="B86" s="46"/>
      <c r="C86" s="46"/>
      <c r="D86" s="46"/>
      <c r="E86" s="46"/>
      <c r="F86" s="46"/>
      <c r="G86" s="44"/>
      <c r="H86" s="44"/>
      <c r="I86" s="44"/>
      <c r="J86" s="61"/>
      <c r="K86" s="61"/>
      <c r="L86" s="61"/>
      <c r="M86" s="61"/>
      <c r="N86" s="61"/>
      <c r="O86" s="46"/>
    </row>
    <row r="87" spans="1:18" s="48" customFormat="1" ht="21" customHeight="1" thickBot="1">
      <c r="A87" s="46"/>
      <c r="B87" s="46"/>
      <c r="C87" s="46"/>
      <c r="D87" s="46"/>
      <c r="E87" s="46"/>
      <c r="F87" s="46"/>
      <c r="G87" s="44"/>
      <c r="H87" s="44"/>
      <c r="I87" s="44"/>
      <c r="J87" s="61"/>
      <c r="K87" s="61"/>
      <c r="L87" s="61"/>
      <c r="M87" s="61"/>
      <c r="N87" s="61"/>
      <c r="O87" s="46"/>
    </row>
    <row r="88" spans="1:18" s="48" customFormat="1" ht="27.75" customHeight="1" thickBot="1">
      <c r="A88" s="46"/>
      <c r="B88" s="46"/>
      <c r="C88" s="731" t="s">
        <v>251</v>
      </c>
      <c r="D88" s="732"/>
      <c r="E88" s="732"/>
      <c r="F88" s="732"/>
      <c r="G88" s="732"/>
      <c r="H88" s="732"/>
      <c r="I88" s="732"/>
      <c r="J88" s="732"/>
      <c r="K88" s="732"/>
      <c r="L88" s="732"/>
      <c r="M88" s="732"/>
      <c r="N88" s="733"/>
      <c r="O88" s="46"/>
    </row>
    <row r="89" spans="1:18" s="48" customFormat="1" ht="39" customHeight="1" thickTop="1" thickBot="1">
      <c r="A89" s="46"/>
      <c r="B89" s="46"/>
      <c r="C89" s="711" t="str">
        <f>CONCATENATE(R34,R35,R36,R37,R39,R40,R41,R42,R53,R54,R55,R56,R57,R58,R59,R60,R61,R62,R63,R64,R65,R66,R67,R68,R69,R70,R71,R72,R73,R74,R75,R76,R77,R78,R79,R80,R81,R82,R84)</f>
        <v/>
      </c>
      <c r="D89" s="712"/>
      <c r="E89" s="712"/>
      <c r="F89" s="712"/>
      <c r="G89" s="712"/>
      <c r="H89" s="712"/>
      <c r="I89" s="712"/>
      <c r="J89" s="712"/>
      <c r="K89" s="712"/>
      <c r="L89" s="712"/>
      <c r="M89" s="712"/>
      <c r="N89" s="713"/>
      <c r="O89" s="46"/>
    </row>
    <row r="90" spans="1:18" s="48" customFormat="1" ht="26.25" customHeight="1">
      <c r="A90" s="46"/>
      <c r="B90" s="46"/>
      <c r="C90" s="46"/>
      <c r="D90" s="46"/>
      <c r="E90" s="46"/>
      <c r="F90" s="46"/>
      <c r="G90" s="44"/>
      <c r="H90" s="44"/>
      <c r="I90" s="44"/>
      <c r="J90" s="61"/>
      <c r="K90" s="61"/>
      <c r="L90" s="61"/>
      <c r="M90" s="61"/>
      <c r="N90" s="61"/>
      <c r="O90" s="46"/>
    </row>
    <row r="91" spans="1:18" s="48" customFormat="1" ht="25.5" customHeight="1">
      <c r="A91" s="46"/>
      <c r="B91" s="46"/>
      <c r="C91" s="714" t="s">
        <v>811</v>
      </c>
      <c r="D91" s="714"/>
      <c r="E91" s="714"/>
      <c r="F91" s="714"/>
      <c r="G91" s="714"/>
      <c r="H91" s="714"/>
      <c r="I91" s="714"/>
      <c r="J91" s="714"/>
      <c r="K91" s="47"/>
      <c r="L91" s="61"/>
      <c r="M91" s="61"/>
      <c r="N91" s="61"/>
      <c r="O91" s="46"/>
    </row>
    <row r="92" spans="1:18" s="48" customFormat="1" ht="30.75" customHeight="1">
      <c r="A92" s="46"/>
      <c r="B92" s="46"/>
      <c r="C92" s="90" t="s">
        <v>800</v>
      </c>
      <c r="D92" s="271"/>
      <c r="E92" s="715" t="s">
        <v>260</v>
      </c>
      <c r="F92" s="715"/>
      <c r="G92" s="715"/>
      <c r="H92" s="715"/>
      <c r="I92" s="715"/>
      <c r="J92" s="715"/>
      <c r="K92" s="715"/>
      <c r="L92" s="715"/>
      <c r="M92" s="715"/>
      <c r="N92" s="715"/>
      <c r="O92" s="46"/>
    </row>
    <row r="93" spans="1:18" s="48" customFormat="1" ht="3.75" customHeight="1">
      <c r="A93" s="46"/>
      <c r="B93" s="46"/>
      <c r="C93" s="26"/>
      <c r="D93" s="271"/>
      <c r="E93" s="272"/>
      <c r="F93" s="272"/>
      <c r="G93" s="272"/>
      <c r="H93" s="272"/>
      <c r="I93" s="272"/>
      <c r="J93" s="272"/>
      <c r="K93" s="272"/>
      <c r="L93" s="272"/>
      <c r="M93" s="272"/>
      <c r="N93" s="272"/>
      <c r="O93" s="46"/>
    </row>
    <row r="94" spans="1:18" s="48" customFormat="1" ht="20.25" customHeight="1">
      <c r="A94" s="46"/>
      <c r="B94" s="46"/>
      <c r="C94" s="26"/>
      <c r="D94" s="271"/>
      <c r="E94" s="723" t="s">
        <v>262</v>
      </c>
      <c r="F94" s="723"/>
      <c r="G94" s="723"/>
      <c r="H94" s="723"/>
      <c r="I94" s="723"/>
      <c r="J94" s="723"/>
      <c r="K94" s="723"/>
      <c r="L94" s="723"/>
      <c r="M94" s="723"/>
      <c r="N94" s="723"/>
      <c r="O94" s="46"/>
    </row>
    <row r="95" spans="1:18" s="48" customFormat="1" ht="20.25" customHeight="1">
      <c r="A95" s="46"/>
      <c r="B95" s="46"/>
      <c r="C95" s="26"/>
      <c r="D95" s="271"/>
      <c r="E95" s="723"/>
      <c r="F95" s="723"/>
      <c r="G95" s="723"/>
      <c r="H95" s="723"/>
      <c r="I95" s="723"/>
      <c r="J95" s="723"/>
      <c r="K95" s="723"/>
      <c r="L95" s="723"/>
      <c r="M95" s="723"/>
      <c r="N95" s="723"/>
      <c r="O95" s="46"/>
    </row>
    <row r="96" spans="1:18" s="48" customFormat="1" ht="15" customHeight="1">
      <c r="A96" s="46"/>
      <c r="B96" s="46"/>
      <c r="C96" s="26"/>
      <c r="D96" s="271"/>
      <c r="E96" s="723"/>
      <c r="F96" s="723"/>
      <c r="G96" s="723"/>
      <c r="H96" s="723"/>
      <c r="I96" s="723"/>
      <c r="J96" s="723"/>
      <c r="K96" s="723"/>
      <c r="L96" s="723"/>
      <c r="M96" s="723"/>
      <c r="N96" s="723"/>
      <c r="O96" s="46"/>
    </row>
    <row r="97" spans="1:23" s="48" customFormat="1" ht="15.75" customHeight="1">
      <c r="A97" s="46"/>
      <c r="B97" s="46"/>
      <c r="C97" s="26"/>
      <c r="D97" s="271"/>
      <c r="E97" s="723"/>
      <c r="F97" s="723"/>
      <c r="G97" s="723"/>
      <c r="H97" s="723"/>
      <c r="I97" s="723"/>
      <c r="J97" s="723"/>
      <c r="K97" s="723"/>
      <c r="L97" s="723"/>
      <c r="M97" s="723"/>
      <c r="N97" s="723"/>
      <c r="O97" s="46"/>
    </row>
    <row r="98" spans="1:23" s="48" customFormat="1" ht="12" customHeight="1" thickBot="1">
      <c r="A98" s="46"/>
      <c r="B98" s="46"/>
      <c r="C98" s="47"/>
      <c r="D98" s="47"/>
      <c r="E98" s="47"/>
      <c r="F98" s="47"/>
      <c r="G98" s="47"/>
      <c r="H98" s="44"/>
      <c r="I98" s="44"/>
      <c r="J98" s="61"/>
      <c r="K98" s="61"/>
      <c r="L98" s="61"/>
      <c r="M98" s="61"/>
      <c r="N98" s="61"/>
      <c r="O98" s="46"/>
    </row>
    <row r="99" spans="1:23" s="48" customFormat="1" ht="24" customHeight="1">
      <c r="A99" s="46"/>
      <c r="B99" s="46"/>
      <c r="C99" s="716" t="s">
        <v>25</v>
      </c>
      <c r="D99" s="718" t="s">
        <v>165</v>
      </c>
      <c r="E99" s="718"/>
      <c r="F99" s="718"/>
      <c r="G99" s="718" t="s">
        <v>243</v>
      </c>
      <c r="H99" s="718"/>
      <c r="I99" s="718"/>
      <c r="J99" s="718"/>
      <c r="K99" s="718"/>
      <c r="L99" s="718"/>
      <c r="M99" s="718"/>
      <c r="N99" s="76" t="s">
        <v>244</v>
      </c>
      <c r="O99" s="46"/>
      <c r="Q99" s="77" t="s">
        <v>163</v>
      </c>
    </row>
    <row r="100" spans="1:23" s="48" customFormat="1" ht="57.75" customHeight="1" thickBot="1">
      <c r="A100" s="46"/>
      <c r="B100" s="46"/>
      <c r="C100" s="717"/>
      <c r="D100" s="719"/>
      <c r="E100" s="719"/>
      <c r="F100" s="719"/>
      <c r="G100" s="78" t="s">
        <v>277</v>
      </c>
      <c r="H100" s="720" t="s">
        <v>238</v>
      </c>
      <c r="I100" s="721"/>
      <c r="J100" s="722"/>
      <c r="K100" s="273" t="s">
        <v>278</v>
      </c>
      <c r="L100" s="78" t="s">
        <v>801</v>
      </c>
      <c r="M100" s="79" t="s">
        <v>239</v>
      </c>
      <c r="N100" s="80" t="s">
        <v>245</v>
      </c>
      <c r="O100" s="46"/>
      <c r="Q100" s="77" t="s">
        <v>164</v>
      </c>
    </row>
    <row r="101" spans="1:23" s="83" customFormat="1" ht="39.75" customHeight="1" thickTop="1">
      <c r="A101" s="46"/>
      <c r="B101" s="46"/>
      <c r="C101" s="264"/>
      <c r="D101" s="708"/>
      <c r="E101" s="709"/>
      <c r="F101" s="710"/>
      <c r="G101" s="81"/>
      <c r="H101" s="708"/>
      <c r="I101" s="709"/>
      <c r="J101" s="710"/>
      <c r="K101" s="81"/>
      <c r="L101" s="81"/>
      <c r="M101" s="82"/>
      <c r="N101" s="307"/>
      <c r="O101" s="46"/>
      <c r="Q101" s="48"/>
      <c r="R101" s="48"/>
      <c r="S101" s="48"/>
      <c r="T101" s="48"/>
      <c r="U101" s="48"/>
      <c r="V101" s="48"/>
      <c r="W101" s="48"/>
    </row>
    <row r="102" spans="1:23" s="83" customFormat="1" ht="39.75" customHeight="1">
      <c r="A102" s="46"/>
      <c r="B102" s="46"/>
      <c r="C102" s="84"/>
      <c r="D102" s="679"/>
      <c r="E102" s="679"/>
      <c r="F102" s="679"/>
      <c r="G102" s="85"/>
      <c r="H102" s="680"/>
      <c r="I102" s="680"/>
      <c r="J102" s="680"/>
      <c r="K102" s="85"/>
      <c r="L102" s="86"/>
      <c r="M102" s="85"/>
      <c r="N102" s="87"/>
      <c r="O102" s="46"/>
      <c r="Q102" s="48"/>
      <c r="R102" s="48"/>
      <c r="S102" s="48"/>
      <c r="T102" s="48"/>
      <c r="U102" s="48"/>
      <c r="V102" s="48"/>
      <c r="W102" s="48"/>
    </row>
    <row r="103" spans="1:23" s="83" customFormat="1" ht="39.75" customHeight="1">
      <c r="A103" s="46"/>
      <c r="B103" s="46"/>
      <c r="C103" s="84"/>
      <c r="D103" s="679"/>
      <c r="E103" s="679"/>
      <c r="F103" s="679"/>
      <c r="G103" s="85"/>
      <c r="H103" s="680"/>
      <c r="I103" s="680"/>
      <c r="J103" s="680"/>
      <c r="K103" s="85"/>
      <c r="L103" s="86"/>
      <c r="M103" s="85"/>
      <c r="N103" s="87"/>
      <c r="O103" s="46"/>
      <c r="Q103" s="48"/>
      <c r="R103" s="48"/>
      <c r="S103" s="48"/>
      <c r="T103" s="48"/>
      <c r="U103" s="48"/>
      <c r="V103" s="48"/>
      <c r="W103" s="48"/>
    </row>
    <row r="104" spans="1:23" s="83" customFormat="1" ht="39.75" customHeight="1">
      <c r="A104" s="46"/>
      <c r="B104" s="46"/>
      <c r="C104" s="84"/>
      <c r="D104" s="679"/>
      <c r="E104" s="679"/>
      <c r="F104" s="679"/>
      <c r="G104" s="85"/>
      <c r="H104" s="680"/>
      <c r="I104" s="680"/>
      <c r="J104" s="680"/>
      <c r="K104" s="85"/>
      <c r="L104" s="86"/>
      <c r="M104" s="85"/>
      <c r="N104" s="87"/>
      <c r="O104" s="46"/>
      <c r="Q104" s="48"/>
      <c r="R104" s="48"/>
      <c r="S104" s="48"/>
      <c r="T104" s="48"/>
      <c r="U104" s="48"/>
      <c r="V104" s="48"/>
      <c r="W104" s="48"/>
    </row>
    <row r="105" spans="1:23" s="83" customFormat="1" ht="39.75" customHeight="1">
      <c r="A105" s="46"/>
      <c r="B105" s="46"/>
      <c r="C105" s="84"/>
      <c r="D105" s="679"/>
      <c r="E105" s="679"/>
      <c r="F105" s="679"/>
      <c r="G105" s="85"/>
      <c r="H105" s="680"/>
      <c r="I105" s="680"/>
      <c r="J105" s="680"/>
      <c r="K105" s="85"/>
      <c r="L105" s="86"/>
      <c r="M105" s="85"/>
      <c r="N105" s="87"/>
      <c r="O105" s="46"/>
      <c r="Q105" s="48"/>
      <c r="R105" s="48"/>
      <c r="S105" s="48"/>
      <c r="T105" s="48"/>
      <c r="U105" s="48"/>
      <c r="V105" s="48"/>
      <c r="W105" s="48"/>
    </row>
    <row r="106" spans="1:23" s="83" customFormat="1" ht="39.75" customHeight="1">
      <c r="A106" s="46"/>
      <c r="B106" s="46"/>
      <c r="C106" s="84"/>
      <c r="D106" s="679"/>
      <c r="E106" s="679"/>
      <c r="F106" s="679"/>
      <c r="G106" s="85"/>
      <c r="H106" s="680"/>
      <c r="I106" s="680"/>
      <c r="J106" s="680"/>
      <c r="K106" s="85"/>
      <c r="L106" s="86"/>
      <c r="M106" s="85"/>
      <c r="N106" s="87"/>
      <c r="O106" s="46"/>
      <c r="Q106" s="48"/>
      <c r="R106" s="48"/>
      <c r="S106" s="48"/>
      <c r="T106" s="48"/>
      <c r="U106" s="48"/>
      <c r="V106" s="48"/>
      <c r="W106" s="48"/>
    </row>
    <row r="107" spans="1:23" s="83" customFormat="1" ht="39.75" customHeight="1">
      <c r="A107" s="46"/>
      <c r="B107" s="46"/>
      <c r="C107" s="84"/>
      <c r="D107" s="679"/>
      <c r="E107" s="679"/>
      <c r="F107" s="679"/>
      <c r="G107" s="85"/>
      <c r="H107" s="680"/>
      <c r="I107" s="680"/>
      <c r="J107" s="680"/>
      <c r="K107" s="85"/>
      <c r="L107" s="86"/>
      <c r="M107" s="85"/>
      <c r="N107" s="87"/>
      <c r="O107" s="46"/>
      <c r="Q107" s="48"/>
      <c r="R107" s="48"/>
      <c r="S107" s="48"/>
      <c r="T107" s="48"/>
      <c r="U107" s="48"/>
      <c r="V107" s="48"/>
      <c r="W107" s="48"/>
    </row>
    <row r="108" spans="1:23" s="83" customFormat="1" ht="39.75" customHeight="1">
      <c r="A108" s="46"/>
      <c r="B108" s="46"/>
      <c r="C108" s="84"/>
      <c r="D108" s="679"/>
      <c r="E108" s="679"/>
      <c r="F108" s="679"/>
      <c r="G108" s="85"/>
      <c r="H108" s="680"/>
      <c r="I108" s="680"/>
      <c r="J108" s="680"/>
      <c r="K108" s="85"/>
      <c r="L108" s="86"/>
      <c r="M108" s="85"/>
      <c r="N108" s="87"/>
      <c r="O108" s="46"/>
      <c r="Q108" s="48"/>
      <c r="R108" s="48"/>
      <c r="S108" s="48"/>
      <c r="T108" s="48"/>
      <c r="U108" s="48"/>
      <c r="V108" s="48"/>
      <c r="W108" s="48"/>
    </row>
    <row r="109" spans="1:23" s="83" customFormat="1" ht="39.75" customHeight="1">
      <c r="A109" s="46"/>
      <c r="B109" s="46"/>
      <c r="C109" s="84"/>
      <c r="D109" s="679"/>
      <c r="E109" s="679"/>
      <c r="F109" s="679"/>
      <c r="G109" s="85"/>
      <c r="H109" s="680"/>
      <c r="I109" s="680"/>
      <c r="J109" s="680"/>
      <c r="K109" s="85"/>
      <c r="L109" s="86"/>
      <c r="M109" s="85"/>
      <c r="N109" s="87"/>
      <c r="O109" s="46"/>
      <c r="Q109" s="48"/>
      <c r="R109" s="48"/>
      <c r="S109" s="48"/>
      <c r="T109" s="48"/>
      <c r="U109" s="48"/>
      <c r="V109" s="48"/>
      <c r="W109" s="48"/>
    </row>
    <row r="110" spans="1:23" s="83" customFormat="1" ht="39.75" customHeight="1">
      <c r="A110" s="46"/>
      <c r="B110" s="46"/>
      <c r="C110" s="84"/>
      <c r="D110" s="679"/>
      <c r="E110" s="679"/>
      <c r="F110" s="679"/>
      <c r="G110" s="85"/>
      <c r="H110" s="680"/>
      <c r="I110" s="680"/>
      <c r="J110" s="680"/>
      <c r="K110" s="85"/>
      <c r="L110" s="86"/>
      <c r="M110" s="85"/>
      <c r="N110" s="87"/>
      <c r="O110" s="46"/>
      <c r="Q110" s="48"/>
      <c r="R110" s="48"/>
      <c r="S110" s="48"/>
      <c r="T110" s="48"/>
      <c r="U110" s="48"/>
      <c r="V110" s="48"/>
      <c r="W110" s="48"/>
    </row>
    <row r="111" spans="1:23" s="88" customFormat="1" ht="39.75" customHeight="1">
      <c r="A111" s="21"/>
      <c r="B111" s="46"/>
      <c r="C111" s="84"/>
      <c r="D111" s="679"/>
      <c r="E111" s="679"/>
      <c r="F111" s="679"/>
      <c r="G111" s="308"/>
      <c r="H111" s="680"/>
      <c r="I111" s="680"/>
      <c r="J111" s="680"/>
      <c r="K111" s="85"/>
      <c r="L111" s="86"/>
      <c r="M111" s="85"/>
      <c r="N111" s="87"/>
      <c r="O111" s="21"/>
      <c r="R111" s="89"/>
    </row>
    <row r="112" spans="1:23" s="88" customFormat="1" ht="39.75" customHeight="1">
      <c r="A112" s="21"/>
      <c r="B112" s="46"/>
      <c r="C112" s="84"/>
      <c r="D112" s="679"/>
      <c r="E112" s="679"/>
      <c r="F112" s="679"/>
      <c r="G112" s="308"/>
      <c r="H112" s="680"/>
      <c r="I112" s="680"/>
      <c r="J112" s="680"/>
      <c r="K112" s="85"/>
      <c r="L112" s="86"/>
      <c r="M112" s="85"/>
      <c r="N112" s="87"/>
      <c r="O112" s="21"/>
      <c r="R112" s="89"/>
    </row>
    <row r="113" spans="1:18" s="88" customFormat="1" ht="39.75" customHeight="1">
      <c r="A113" s="21"/>
      <c r="B113" s="46"/>
      <c r="C113" s="84"/>
      <c r="D113" s="679"/>
      <c r="E113" s="679"/>
      <c r="F113" s="679"/>
      <c r="G113" s="308"/>
      <c r="H113" s="680"/>
      <c r="I113" s="680"/>
      <c r="J113" s="680"/>
      <c r="K113" s="85"/>
      <c r="L113" s="86"/>
      <c r="M113" s="85"/>
      <c r="N113" s="87"/>
      <c r="O113" s="21"/>
      <c r="R113" s="89"/>
    </row>
    <row r="114" spans="1:18" s="88" customFormat="1" ht="39.75" customHeight="1">
      <c r="A114" s="21"/>
      <c r="B114" s="46"/>
      <c r="C114" s="84"/>
      <c r="D114" s="679"/>
      <c r="E114" s="679"/>
      <c r="F114" s="679"/>
      <c r="G114" s="308"/>
      <c r="H114" s="680"/>
      <c r="I114" s="680"/>
      <c r="J114" s="680"/>
      <c r="K114" s="85"/>
      <c r="L114" s="86"/>
      <c r="M114" s="85"/>
      <c r="N114" s="87"/>
      <c r="O114" s="21"/>
      <c r="R114" s="89"/>
    </row>
    <row r="115" spans="1:18" s="88" customFormat="1" ht="39.75" customHeight="1" thickBot="1">
      <c r="A115" s="21"/>
      <c r="B115" s="46"/>
      <c r="C115" s="309"/>
      <c r="D115" s="681"/>
      <c r="E115" s="681"/>
      <c r="F115" s="681"/>
      <c r="G115" s="310"/>
      <c r="H115" s="682"/>
      <c r="I115" s="683"/>
      <c r="J115" s="684"/>
      <c r="K115" s="311"/>
      <c r="L115" s="312"/>
      <c r="M115" s="313"/>
      <c r="N115" s="314"/>
      <c r="O115" s="21"/>
      <c r="R115" s="89"/>
    </row>
    <row r="116" spans="1:18" ht="47.25" customHeight="1" thickBot="1">
      <c r="A116" s="21"/>
      <c r="B116" s="48"/>
      <c r="C116" s="46"/>
      <c r="D116" s="21"/>
      <c r="E116" s="21"/>
      <c r="F116" s="21"/>
      <c r="G116" s="24"/>
      <c r="H116" s="24"/>
      <c r="I116" s="24"/>
      <c r="J116" s="21"/>
      <c r="K116" s="21"/>
      <c r="L116" s="21"/>
      <c r="M116" s="21"/>
      <c r="N116" s="21"/>
      <c r="O116" s="21"/>
      <c r="R116" s="89"/>
    </row>
    <row r="117" spans="1:18" s="48" customFormat="1" ht="24.75" customHeight="1">
      <c r="A117" s="46"/>
      <c r="B117" s="46"/>
      <c r="C117" s="46"/>
      <c r="D117" s="46"/>
      <c r="E117" s="46"/>
      <c r="F117" s="705" t="s">
        <v>100</v>
      </c>
      <c r="G117" s="706"/>
      <c r="H117" s="706"/>
      <c r="I117" s="707"/>
      <c r="J117" s="667"/>
      <c r="K117" s="667"/>
      <c r="L117" s="667"/>
      <c r="M117" s="667"/>
      <c r="N117" s="668"/>
      <c r="O117" s="46"/>
      <c r="R117" s="89"/>
    </row>
    <row r="118" spans="1:18" s="48" customFormat="1" ht="39" customHeight="1">
      <c r="A118" s="46"/>
      <c r="B118" s="46"/>
      <c r="C118" s="46"/>
      <c r="D118" s="46"/>
      <c r="E118" s="46"/>
      <c r="F118" s="669" t="s">
        <v>101</v>
      </c>
      <c r="G118" s="670"/>
      <c r="H118" s="670"/>
      <c r="I118" s="671"/>
      <c r="J118" s="672"/>
      <c r="K118" s="672"/>
      <c r="L118" s="672"/>
      <c r="M118" s="672"/>
      <c r="N118" s="673"/>
      <c r="O118" s="46"/>
      <c r="R118" s="89"/>
    </row>
    <row r="119" spans="1:18" s="48" customFormat="1" ht="24.75" customHeight="1">
      <c r="A119" s="46"/>
      <c r="B119" s="46"/>
      <c r="C119" s="46"/>
      <c r="D119" s="46"/>
      <c r="E119" s="46"/>
      <c r="F119" s="674" t="s">
        <v>102</v>
      </c>
      <c r="G119" s="675"/>
      <c r="H119" s="675"/>
      <c r="I119" s="676"/>
      <c r="J119" s="677"/>
      <c r="K119" s="677"/>
      <c r="L119" s="677"/>
      <c r="M119" s="677"/>
      <c r="N119" s="678"/>
      <c r="O119" s="46"/>
      <c r="R119" s="89"/>
    </row>
    <row r="120" spans="1:18" s="48" customFormat="1" ht="24.75" customHeight="1">
      <c r="A120" s="46"/>
      <c r="B120" s="46"/>
      <c r="C120" s="46"/>
      <c r="D120" s="46"/>
      <c r="E120" s="46"/>
      <c r="F120" s="685" t="s">
        <v>273</v>
      </c>
      <c r="G120" s="686"/>
      <c r="H120" s="699" t="s">
        <v>104</v>
      </c>
      <c r="I120" s="700"/>
      <c r="J120" s="701"/>
      <c r="K120" s="701"/>
      <c r="L120" s="701"/>
      <c r="M120" s="701"/>
      <c r="N120" s="702"/>
      <c r="O120" s="46"/>
      <c r="R120" s="89"/>
    </row>
    <row r="121" spans="1:18" s="48" customFormat="1" ht="33" customHeight="1">
      <c r="A121" s="46"/>
      <c r="B121" s="46"/>
      <c r="C121" s="46"/>
      <c r="D121" s="46"/>
      <c r="E121" s="46"/>
      <c r="F121" s="687"/>
      <c r="G121" s="688"/>
      <c r="H121" s="691" t="s">
        <v>105</v>
      </c>
      <c r="I121" s="692"/>
      <c r="J121" s="672"/>
      <c r="K121" s="672"/>
      <c r="L121" s="672"/>
      <c r="M121" s="672"/>
      <c r="N121" s="673"/>
      <c r="O121" s="46"/>
      <c r="R121" s="89"/>
    </row>
    <row r="122" spans="1:18" s="48" customFormat="1" ht="24.75" customHeight="1">
      <c r="A122" s="46"/>
      <c r="B122" s="46"/>
      <c r="C122" s="46"/>
      <c r="D122" s="46"/>
      <c r="E122" s="46"/>
      <c r="F122" s="687"/>
      <c r="G122" s="688"/>
      <c r="H122" s="703" t="s">
        <v>106</v>
      </c>
      <c r="I122" s="704"/>
      <c r="J122" s="672"/>
      <c r="K122" s="672"/>
      <c r="L122" s="672"/>
      <c r="M122" s="672"/>
      <c r="N122" s="673"/>
      <c r="O122" s="46"/>
      <c r="R122" s="89"/>
    </row>
    <row r="123" spans="1:18" s="48" customFormat="1" ht="24.75" customHeight="1">
      <c r="A123" s="46"/>
      <c r="B123" s="46"/>
      <c r="C123" s="46"/>
      <c r="D123" s="46"/>
      <c r="E123" s="46"/>
      <c r="F123" s="687"/>
      <c r="G123" s="688"/>
      <c r="H123" s="691" t="s">
        <v>107</v>
      </c>
      <c r="I123" s="692"/>
      <c r="J123" s="693"/>
      <c r="K123" s="693"/>
      <c r="L123" s="693"/>
      <c r="M123" s="693"/>
      <c r="N123" s="694"/>
      <c r="O123" s="46"/>
      <c r="R123" s="89"/>
    </row>
    <row r="124" spans="1:18" s="48" customFormat="1" ht="24.75" customHeight="1" thickBot="1">
      <c r="A124" s="46"/>
      <c r="B124" s="46"/>
      <c r="C124" s="46"/>
      <c r="D124" s="46"/>
      <c r="E124" s="46"/>
      <c r="F124" s="689"/>
      <c r="G124" s="690"/>
      <c r="H124" s="695" t="s">
        <v>108</v>
      </c>
      <c r="I124" s="696"/>
      <c r="J124" s="697"/>
      <c r="K124" s="697"/>
      <c r="L124" s="697"/>
      <c r="M124" s="697"/>
      <c r="N124" s="698"/>
      <c r="O124" s="46"/>
      <c r="R124" s="89"/>
    </row>
    <row r="125" spans="1:18" s="48" customFormat="1" ht="10.5" customHeight="1">
      <c r="A125" s="46"/>
      <c r="B125" s="46"/>
      <c r="C125" s="46"/>
      <c r="D125" s="46"/>
      <c r="E125" s="46"/>
      <c r="F125" s="46"/>
      <c r="G125" s="44"/>
      <c r="H125" s="44"/>
      <c r="I125" s="44"/>
      <c r="J125" s="46"/>
      <c r="K125" s="46"/>
      <c r="L125" s="46"/>
      <c r="M125" s="46"/>
      <c r="N125" s="46"/>
      <c r="O125" s="46"/>
      <c r="R125" s="89"/>
    </row>
    <row r="126" spans="1:18">
      <c r="A126" s="21"/>
      <c r="B126" s="21"/>
      <c r="C126" s="21"/>
      <c r="D126" s="21"/>
      <c r="E126" s="21"/>
      <c r="F126" s="21"/>
      <c r="G126" s="24"/>
      <c r="H126" s="24"/>
      <c r="I126" s="24"/>
      <c r="J126" s="21"/>
      <c r="K126" s="21"/>
      <c r="L126" s="21"/>
      <c r="M126" s="21"/>
      <c r="N126" s="21"/>
      <c r="O126" s="21"/>
      <c r="R126" s="89"/>
    </row>
    <row r="127" spans="1:18">
      <c r="R127" s="89"/>
    </row>
    <row r="128" spans="1:18">
      <c r="R128" s="89"/>
    </row>
    <row r="129" spans="18:18">
      <c r="R129" s="89"/>
    </row>
    <row r="130" spans="18:18">
      <c r="R130" s="89"/>
    </row>
    <row r="131" spans="18:18">
      <c r="R131" s="89"/>
    </row>
    <row r="132" spans="18:18">
      <c r="R132" s="89"/>
    </row>
    <row r="133" spans="18:18">
      <c r="R133" s="89"/>
    </row>
    <row r="134" spans="18:18">
      <c r="R134" s="89"/>
    </row>
    <row r="135" spans="18:18">
      <c r="R135" s="89"/>
    </row>
    <row r="136" spans="18:18">
      <c r="R136" s="89"/>
    </row>
    <row r="137" spans="18:18">
      <c r="R137" s="89"/>
    </row>
    <row r="138" spans="18:18">
      <c r="R138" s="89"/>
    </row>
    <row r="139" spans="18:18">
      <c r="R139" s="89"/>
    </row>
    <row r="140" spans="18:18">
      <c r="R140" s="89"/>
    </row>
    <row r="141" spans="18:18">
      <c r="R141" s="89"/>
    </row>
    <row r="142" spans="18:18">
      <c r="R142" s="89"/>
    </row>
    <row r="143" spans="18:18">
      <c r="R143" s="89"/>
    </row>
    <row r="144" spans="18:18">
      <c r="R144" s="89"/>
    </row>
  </sheetData>
  <sheetProtection selectLockedCells="1"/>
  <mergeCells count="277">
    <mergeCell ref="J18:L18"/>
    <mergeCell ref="D19:F19"/>
    <mergeCell ref="G19:H19"/>
    <mergeCell ref="J19:L19"/>
    <mergeCell ref="C4:N4"/>
    <mergeCell ref="A6:O6"/>
    <mergeCell ref="C7:N7"/>
    <mergeCell ref="C8:O8"/>
    <mergeCell ref="C9:O9"/>
    <mergeCell ref="C10:O10"/>
    <mergeCell ref="D16:F16"/>
    <mergeCell ref="G16:H16"/>
    <mergeCell ref="J16:L16"/>
    <mergeCell ref="C13:E13"/>
    <mergeCell ref="D14:F14"/>
    <mergeCell ref="G14:H14"/>
    <mergeCell ref="J14:L14"/>
    <mergeCell ref="D15:F15"/>
    <mergeCell ref="G15:H15"/>
    <mergeCell ref="J15:L15"/>
    <mergeCell ref="D17:F17"/>
    <mergeCell ref="G17:H17"/>
    <mergeCell ref="J17:L17"/>
    <mergeCell ref="F22:M22"/>
    <mergeCell ref="C23:N23"/>
    <mergeCell ref="E24:N24"/>
    <mergeCell ref="C32:N32"/>
    <mergeCell ref="B33:C34"/>
    <mergeCell ref="H33:I34"/>
    <mergeCell ref="J33:J34"/>
    <mergeCell ref="K33:K34"/>
    <mergeCell ref="L33:M34"/>
    <mergeCell ref="N33:N34"/>
    <mergeCell ref="F34:G34"/>
    <mergeCell ref="D33:E34"/>
    <mergeCell ref="C24:D24"/>
    <mergeCell ref="E25:N28"/>
    <mergeCell ref="D20:F20"/>
    <mergeCell ref="G20:H20"/>
    <mergeCell ref="J20:L20"/>
    <mergeCell ref="D21:F21"/>
    <mergeCell ref="G21:H21"/>
    <mergeCell ref="J21:L21"/>
    <mergeCell ref="D18:F18"/>
    <mergeCell ref="G18:H18"/>
    <mergeCell ref="B41:C41"/>
    <mergeCell ref="H41:I41"/>
    <mergeCell ref="L41:M41"/>
    <mergeCell ref="H37:I37"/>
    <mergeCell ref="L37:M37"/>
    <mergeCell ref="B39:C39"/>
    <mergeCell ref="H39:I39"/>
    <mergeCell ref="L39:M39"/>
    <mergeCell ref="D37:E37"/>
    <mergeCell ref="D39:E39"/>
    <mergeCell ref="D40:E40"/>
    <mergeCell ref="D41:E41"/>
    <mergeCell ref="F35:G40"/>
    <mergeCell ref="F41:G41"/>
    <mergeCell ref="B35:C36"/>
    <mergeCell ref="H35:I36"/>
    <mergeCell ref="L35:M35"/>
    <mergeCell ref="L36:M36"/>
    <mergeCell ref="B37:C37"/>
    <mergeCell ref="B40:C40"/>
    <mergeCell ref="H40:I40"/>
    <mergeCell ref="L40:M40"/>
    <mergeCell ref="D35:E36"/>
    <mergeCell ref="B42:C42"/>
    <mergeCell ref="H42:I42"/>
    <mergeCell ref="L42:M42"/>
    <mergeCell ref="L38:M38"/>
    <mergeCell ref="B43:C43"/>
    <mergeCell ref="H43:I43"/>
    <mergeCell ref="L43:M43"/>
    <mergeCell ref="D42:E42"/>
    <mergeCell ref="D43:E43"/>
    <mergeCell ref="B54:C54"/>
    <mergeCell ref="D54:G54"/>
    <mergeCell ref="H54:I54"/>
    <mergeCell ref="L54:M54"/>
    <mergeCell ref="B44:C44"/>
    <mergeCell ref="H44:I44"/>
    <mergeCell ref="L44:M44"/>
    <mergeCell ref="D44:E44"/>
    <mergeCell ref="F42:G44"/>
    <mergeCell ref="E45:J45"/>
    <mergeCell ref="B55:C55"/>
    <mergeCell ref="D55:G55"/>
    <mergeCell ref="H55:I55"/>
    <mergeCell ref="L55:M55"/>
    <mergeCell ref="C46:N46"/>
    <mergeCell ref="C47:N49"/>
    <mergeCell ref="C51:N51"/>
    <mergeCell ref="B52:C53"/>
    <mergeCell ref="D52:G53"/>
    <mergeCell ref="H52:I53"/>
    <mergeCell ref="J52:J53"/>
    <mergeCell ref="K52:K53"/>
    <mergeCell ref="L52:M53"/>
    <mergeCell ref="N52:N53"/>
    <mergeCell ref="B58:C58"/>
    <mergeCell ref="D58:G58"/>
    <mergeCell ref="H58:I58"/>
    <mergeCell ref="L58:M58"/>
    <mergeCell ref="B59:C59"/>
    <mergeCell ref="D59:G59"/>
    <mergeCell ref="H59:I59"/>
    <mergeCell ref="L59:M59"/>
    <mergeCell ref="B56:C56"/>
    <mergeCell ref="D56:G56"/>
    <mergeCell ref="H56:I56"/>
    <mergeCell ref="L56:M56"/>
    <mergeCell ref="B57:C57"/>
    <mergeCell ref="D57:G57"/>
    <mergeCell ref="H57:I57"/>
    <mergeCell ref="L57:M57"/>
    <mergeCell ref="B62:C62"/>
    <mergeCell ref="D62:G62"/>
    <mergeCell ref="H62:I62"/>
    <mergeCell ref="L62:M62"/>
    <mergeCell ref="B63:C63"/>
    <mergeCell ref="D63:G63"/>
    <mergeCell ref="H63:I63"/>
    <mergeCell ref="L63:M63"/>
    <mergeCell ref="B60:C60"/>
    <mergeCell ref="D60:G60"/>
    <mergeCell ref="H60:I60"/>
    <mergeCell ref="L60:M60"/>
    <mergeCell ref="B61:C61"/>
    <mergeCell ref="D61:G61"/>
    <mergeCell ref="H61:I61"/>
    <mergeCell ref="L61:M61"/>
    <mergeCell ref="B66:C66"/>
    <mergeCell ref="D66:G66"/>
    <mergeCell ref="H66:I66"/>
    <mergeCell ref="L66:M66"/>
    <mergeCell ref="B67:C67"/>
    <mergeCell ref="D67:G67"/>
    <mergeCell ref="H67:I67"/>
    <mergeCell ref="L67:M67"/>
    <mergeCell ref="B64:C64"/>
    <mergeCell ref="D64:G64"/>
    <mergeCell ref="H64:I64"/>
    <mergeCell ref="L64:M64"/>
    <mergeCell ref="B65:C65"/>
    <mergeCell ref="D65:G65"/>
    <mergeCell ref="H65:I65"/>
    <mergeCell ref="L65:M65"/>
    <mergeCell ref="B70:C70"/>
    <mergeCell ref="D70:G70"/>
    <mergeCell ref="H70:I70"/>
    <mergeCell ref="L70:M70"/>
    <mergeCell ref="B71:C71"/>
    <mergeCell ref="D71:G71"/>
    <mergeCell ref="H71:I71"/>
    <mergeCell ref="L71:M71"/>
    <mergeCell ref="B68:C68"/>
    <mergeCell ref="D68:G68"/>
    <mergeCell ref="H68:I68"/>
    <mergeCell ref="L68:M68"/>
    <mergeCell ref="B69:C69"/>
    <mergeCell ref="D69:G69"/>
    <mergeCell ref="H69:I69"/>
    <mergeCell ref="L69:M69"/>
    <mergeCell ref="B74:C74"/>
    <mergeCell ref="D74:G74"/>
    <mergeCell ref="H74:I74"/>
    <mergeCell ref="L74:M74"/>
    <mergeCell ref="B75:C75"/>
    <mergeCell ref="D75:G75"/>
    <mergeCell ref="H75:I75"/>
    <mergeCell ref="L75:M75"/>
    <mergeCell ref="B72:C72"/>
    <mergeCell ref="D72:G72"/>
    <mergeCell ref="H72:I72"/>
    <mergeCell ref="L72:M72"/>
    <mergeCell ref="B73:C73"/>
    <mergeCell ref="D73:G73"/>
    <mergeCell ref="H73:I73"/>
    <mergeCell ref="L73:M73"/>
    <mergeCell ref="B78:C78"/>
    <mergeCell ref="D78:G78"/>
    <mergeCell ref="H78:I78"/>
    <mergeCell ref="L78:M78"/>
    <mergeCell ref="B79:C79"/>
    <mergeCell ref="D79:G79"/>
    <mergeCell ref="H79:I79"/>
    <mergeCell ref="L79:M79"/>
    <mergeCell ref="B76:C76"/>
    <mergeCell ref="D76:G76"/>
    <mergeCell ref="H76:I76"/>
    <mergeCell ref="L76:M76"/>
    <mergeCell ref="B77:C77"/>
    <mergeCell ref="D77:G77"/>
    <mergeCell ref="H77:I77"/>
    <mergeCell ref="L77:M77"/>
    <mergeCell ref="B82:C82"/>
    <mergeCell ref="D82:G82"/>
    <mergeCell ref="H82:I82"/>
    <mergeCell ref="L82:M82"/>
    <mergeCell ref="B83:C83"/>
    <mergeCell ref="D83:G83"/>
    <mergeCell ref="H83:I83"/>
    <mergeCell ref="L83:M83"/>
    <mergeCell ref="B80:C80"/>
    <mergeCell ref="D80:G80"/>
    <mergeCell ref="H80:I80"/>
    <mergeCell ref="L80:M80"/>
    <mergeCell ref="B81:C81"/>
    <mergeCell ref="D81:G81"/>
    <mergeCell ref="H81:I81"/>
    <mergeCell ref="L81:M81"/>
    <mergeCell ref="C89:N89"/>
    <mergeCell ref="C91:J91"/>
    <mergeCell ref="E92:N92"/>
    <mergeCell ref="C99:C100"/>
    <mergeCell ref="D99:F100"/>
    <mergeCell ref="G99:M99"/>
    <mergeCell ref="H100:J100"/>
    <mergeCell ref="E94:N97"/>
    <mergeCell ref="B84:C84"/>
    <mergeCell ref="D84:G84"/>
    <mergeCell ref="H84:I84"/>
    <mergeCell ref="L84:M84"/>
    <mergeCell ref="C88:N88"/>
    <mergeCell ref="B85:C85"/>
    <mergeCell ref="D85:G85"/>
    <mergeCell ref="H85:I85"/>
    <mergeCell ref="L85:M85"/>
    <mergeCell ref="D104:F104"/>
    <mergeCell ref="H104:J104"/>
    <mergeCell ref="D105:F105"/>
    <mergeCell ref="H105:J105"/>
    <mergeCell ref="D106:F106"/>
    <mergeCell ref="H106:J106"/>
    <mergeCell ref="D101:F101"/>
    <mergeCell ref="H101:J101"/>
    <mergeCell ref="D102:F102"/>
    <mergeCell ref="H102:J102"/>
    <mergeCell ref="D103:F103"/>
    <mergeCell ref="H103:J103"/>
    <mergeCell ref="F120:G124"/>
    <mergeCell ref="D110:F110"/>
    <mergeCell ref="H110:J110"/>
    <mergeCell ref="D111:F111"/>
    <mergeCell ref="H111:J111"/>
    <mergeCell ref="D112:F112"/>
    <mergeCell ref="H112:J112"/>
    <mergeCell ref="D107:F107"/>
    <mergeCell ref="H107:J107"/>
    <mergeCell ref="D108:F108"/>
    <mergeCell ref="H108:J108"/>
    <mergeCell ref="D109:F109"/>
    <mergeCell ref="H109:J109"/>
    <mergeCell ref="H123:I123"/>
    <mergeCell ref="J123:N123"/>
    <mergeCell ref="H124:I124"/>
    <mergeCell ref="J124:N124"/>
    <mergeCell ref="H120:I120"/>
    <mergeCell ref="J120:N120"/>
    <mergeCell ref="H121:I121"/>
    <mergeCell ref="J121:N121"/>
    <mergeCell ref="H122:I122"/>
    <mergeCell ref="J122:N122"/>
    <mergeCell ref="F117:I117"/>
    <mergeCell ref="J117:N117"/>
    <mergeCell ref="F118:I118"/>
    <mergeCell ref="J118:N118"/>
    <mergeCell ref="F119:I119"/>
    <mergeCell ref="J119:N119"/>
    <mergeCell ref="D113:F113"/>
    <mergeCell ref="H113:J113"/>
    <mergeCell ref="D114:F114"/>
    <mergeCell ref="H114:J114"/>
    <mergeCell ref="D115:F115"/>
    <mergeCell ref="H115:J115"/>
  </mergeCells>
  <phoneticPr fontId="2"/>
  <conditionalFormatting sqref="N35">
    <cfRule type="expression" dxfId="587" priority="241">
      <formula>N35="Contained"</formula>
    </cfRule>
    <cfRule type="expression" dxfId="586" priority="242">
      <formula>N35="Not applicable"</formula>
    </cfRule>
  </conditionalFormatting>
  <conditionalFormatting sqref="N35 N81:N82">
    <cfRule type="expression" dxfId="585" priority="240">
      <formula>N35="Not contained"</formula>
    </cfRule>
  </conditionalFormatting>
  <conditionalFormatting sqref="N39 N81:N82">
    <cfRule type="expression" dxfId="584" priority="163">
      <formula>N39="Contained"</formula>
    </cfRule>
    <cfRule type="expression" dxfId="583" priority="164">
      <formula>N39="対象外"</formula>
    </cfRule>
  </conditionalFormatting>
  <conditionalFormatting sqref="N39">
    <cfRule type="expression" dxfId="582" priority="162">
      <formula>N39="Not contained"</formula>
    </cfRule>
  </conditionalFormatting>
  <conditionalFormatting sqref="N36">
    <cfRule type="expression" dxfId="581" priority="142">
      <formula>N36="Contained"</formula>
    </cfRule>
    <cfRule type="expression" dxfId="580" priority="143">
      <formula>N36="Not applicable"</formula>
    </cfRule>
  </conditionalFormatting>
  <conditionalFormatting sqref="N36">
    <cfRule type="expression" dxfId="579" priority="141">
      <formula>N36="Not contained"</formula>
    </cfRule>
  </conditionalFormatting>
  <conditionalFormatting sqref="N37:N38">
    <cfRule type="expression" dxfId="578" priority="139">
      <formula>N37="Contained"</formula>
    </cfRule>
    <cfRule type="expression" dxfId="577" priority="140">
      <formula>N37="Not applicable"</formula>
    </cfRule>
  </conditionalFormatting>
  <conditionalFormatting sqref="N37:N38">
    <cfRule type="expression" dxfId="576" priority="138">
      <formula>N37="Not contained"</formula>
    </cfRule>
  </conditionalFormatting>
  <conditionalFormatting sqref="N41">
    <cfRule type="expression" dxfId="575" priority="136">
      <formula>N41="Contained"</formula>
    </cfRule>
    <cfRule type="expression" dxfId="574" priority="137">
      <formula>N41="Not applicable"</formula>
    </cfRule>
  </conditionalFormatting>
  <conditionalFormatting sqref="N41">
    <cfRule type="expression" dxfId="573" priority="135">
      <formula>N41="Not contained"</formula>
    </cfRule>
  </conditionalFormatting>
  <conditionalFormatting sqref="N40">
    <cfRule type="expression" dxfId="572" priority="133">
      <formula>N40="Contained"</formula>
    </cfRule>
    <cfRule type="expression" dxfId="571" priority="134">
      <formula>N40="対象外"</formula>
    </cfRule>
  </conditionalFormatting>
  <conditionalFormatting sqref="N40">
    <cfRule type="expression" dxfId="570" priority="132">
      <formula>N40="Not contained"</formula>
    </cfRule>
  </conditionalFormatting>
  <conditionalFormatting sqref="N42">
    <cfRule type="expression" dxfId="569" priority="130">
      <formula>N42="Contained"</formula>
    </cfRule>
    <cfRule type="expression" dxfId="568" priority="131">
      <formula>N42="対象外"</formula>
    </cfRule>
  </conditionalFormatting>
  <conditionalFormatting sqref="N42">
    <cfRule type="expression" dxfId="567" priority="129">
      <formula>N42="Not contained"</formula>
    </cfRule>
  </conditionalFormatting>
  <conditionalFormatting sqref="N43">
    <cfRule type="expression" dxfId="566" priority="127">
      <formula>N43="Contained"</formula>
    </cfRule>
    <cfRule type="expression" dxfId="565" priority="128">
      <formula>N43="対象外"</formula>
    </cfRule>
  </conditionalFormatting>
  <conditionalFormatting sqref="N43">
    <cfRule type="expression" dxfId="564" priority="126">
      <formula>N43="Not contained"</formula>
    </cfRule>
  </conditionalFormatting>
  <conditionalFormatting sqref="N54">
    <cfRule type="expression" dxfId="563" priority="124">
      <formula>N54="Contained"</formula>
    </cfRule>
    <cfRule type="expression" dxfId="562" priority="125">
      <formula>N54="対象外"</formula>
    </cfRule>
  </conditionalFormatting>
  <conditionalFormatting sqref="N54">
    <cfRule type="expression" dxfId="561" priority="123">
      <formula>N54="Not contained"</formula>
    </cfRule>
  </conditionalFormatting>
  <conditionalFormatting sqref="N55">
    <cfRule type="expression" dxfId="560" priority="121">
      <formula>N55="Contained"</formula>
    </cfRule>
    <cfRule type="expression" dxfId="559" priority="122">
      <formula>N55="対象外"</formula>
    </cfRule>
  </conditionalFormatting>
  <conditionalFormatting sqref="N55">
    <cfRule type="expression" dxfId="558" priority="120">
      <formula>N55="Not contained"</formula>
    </cfRule>
  </conditionalFormatting>
  <conditionalFormatting sqref="N56">
    <cfRule type="expression" dxfId="557" priority="118">
      <formula>N56="Contained"</formula>
    </cfRule>
    <cfRule type="expression" dxfId="556" priority="119">
      <formula>N56="対象外"</formula>
    </cfRule>
  </conditionalFormatting>
  <conditionalFormatting sqref="N56">
    <cfRule type="expression" dxfId="555" priority="117">
      <formula>N56="Not contained"</formula>
    </cfRule>
  </conditionalFormatting>
  <conditionalFormatting sqref="N57">
    <cfRule type="expression" dxfId="554" priority="115">
      <formula>N57="Contained"</formula>
    </cfRule>
    <cfRule type="expression" dxfId="553" priority="116">
      <formula>N57="対象外"</formula>
    </cfRule>
  </conditionalFormatting>
  <conditionalFormatting sqref="N57">
    <cfRule type="expression" dxfId="552" priority="114">
      <formula>N57="Not contained"</formula>
    </cfRule>
  </conditionalFormatting>
  <conditionalFormatting sqref="N58">
    <cfRule type="expression" dxfId="551" priority="112">
      <formula>N58="Contained"</formula>
    </cfRule>
    <cfRule type="expression" dxfId="550" priority="113">
      <formula>N58="対象外"</formula>
    </cfRule>
  </conditionalFormatting>
  <conditionalFormatting sqref="N58">
    <cfRule type="expression" dxfId="549" priority="111">
      <formula>N58="Not contained"</formula>
    </cfRule>
  </conditionalFormatting>
  <conditionalFormatting sqref="N60">
    <cfRule type="expression" dxfId="548" priority="109">
      <formula>N60="Contained"</formula>
    </cfRule>
    <cfRule type="expression" dxfId="547" priority="110">
      <formula>N60="対象外"</formula>
    </cfRule>
  </conditionalFormatting>
  <conditionalFormatting sqref="N60">
    <cfRule type="expression" dxfId="546" priority="108">
      <formula>N60="Not contained"</formula>
    </cfRule>
  </conditionalFormatting>
  <conditionalFormatting sqref="N61">
    <cfRule type="expression" dxfId="545" priority="106">
      <formula>N61="Contained"</formula>
    </cfRule>
    <cfRule type="expression" dxfId="544" priority="107">
      <formula>N61="対象外"</formula>
    </cfRule>
  </conditionalFormatting>
  <conditionalFormatting sqref="N61">
    <cfRule type="expression" dxfId="543" priority="105">
      <formula>N61="Not contained"</formula>
    </cfRule>
  </conditionalFormatting>
  <conditionalFormatting sqref="N62">
    <cfRule type="expression" dxfId="542" priority="103">
      <formula>N62="Contained"</formula>
    </cfRule>
    <cfRule type="expression" dxfId="541" priority="104">
      <formula>N62="対象外"</formula>
    </cfRule>
  </conditionalFormatting>
  <conditionalFormatting sqref="N62">
    <cfRule type="expression" dxfId="540" priority="102">
      <formula>N62="Not contained"</formula>
    </cfRule>
  </conditionalFormatting>
  <conditionalFormatting sqref="N63">
    <cfRule type="expression" dxfId="539" priority="100">
      <formula>N63="Contained"</formula>
    </cfRule>
    <cfRule type="expression" dxfId="538" priority="101">
      <formula>N63="対象外"</formula>
    </cfRule>
  </conditionalFormatting>
  <conditionalFormatting sqref="N63">
    <cfRule type="expression" dxfId="537" priority="99">
      <formula>N63="Not contained"</formula>
    </cfRule>
  </conditionalFormatting>
  <conditionalFormatting sqref="N64">
    <cfRule type="expression" dxfId="536" priority="97">
      <formula>N64="Contained"</formula>
    </cfRule>
    <cfRule type="expression" dxfId="535" priority="98">
      <formula>N64="対象外"</formula>
    </cfRule>
  </conditionalFormatting>
  <conditionalFormatting sqref="N64">
    <cfRule type="expression" dxfId="534" priority="96">
      <formula>N64="Not contained"</formula>
    </cfRule>
  </conditionalFormatting>
  <conditionalFormatting sqref="N65:N66">
    <cfRule type="expression" dxfId="533" priority="94">
      <formula>N65="Contained"</formula>
    </cfRule>
    <cfRule type="expression" dxfId="532" priority="95">
      <formula>N65="対象外"</formula>
    </cfRule>
  </conditionalFormatting>
  <conditionalFormatting sqref="N65:N66">
    <cfRule type="expression" dxfId="531" priority="93">
      <formula>N65="Not contained"</formula>
    </cfRule>
  </conditionalFormatting>
  <conditionalFormatting sqref="N67">
    <cfRule type="expression" dxfId="530" priority="91">
      <formula>N67="Contained"</formula>
    </cfRule>
    <cfRule type="expression" dxfId="529" priority="92">
      <formula>N67="対象外"</formula>
    </cfRule>
  </conditionalFormatting>
  <conditionalFormatting sqref="N67">
    <cfRule type="expression" dxfId="528" priority="90">
      <formula>N67="Not contained"</formula>
    </cfRule>
  </conditionalFormatting>
  <conditionalFormatting sqref="N68">
    <cfRule type="expression" dxfId="527" priority="88">
      <formula>N68="Contained"</formula>
    </cfRule>
    <cfRule type="expression" dxfId="526" priority="89">
      <formula>N68="対象外"</formula>
    </cfRule>
  </conditionalFormatting>
  <conditionalFormatting sqref="N68">
    <cfRule type="expression" dxfId="525" priority="87">
      <formula>N68="Not contained"</formula>
    </cfRule>
  </conditionalFormatting>
  <conditionalFormatting sqref="N70">
    <cfRule type="expression" dxfId="524" priority="85">
      <formula>N70="Contained"</formula>
    </cfRule>
    <cfRule type="expression" dxfId="523" priority="86">
      <formula>N70="対象外"</formula>
    </cfRule>
  </conditionalFormatting>
  <conditionalFormatting sqref="N70">
    <cfRule type="expression" dxfId="522" priority="84">
      <formula>N70="Not contained"</formula>
    </cfRule>
  </conditionalFormatting>
  <conditionalFormatting sqref="N71">
    <cfRule type="expression" dxfId="521" priority="82">
      <formula>N71="Contained"</formula>
    </cfRule>
    <cfRule type="expression" dxfId="520" priority="83">
      <formula>N71="対象外"</formula>
    </cfRule>
  </conditionalFormatting>
  <conditionalFormatting sqref="N71">
    <cfRule type="expression" dxfId="519" priority="81">
      <formula>N71="Not contained"</formula>
    </cfRule>
  </conditionalFormatting>
  <conditionalFormatting sqref="N73">
    <cfRule type="expression" dxfId="518" priority="79">
      <formula>N73="Contained"</formula>
    </cfRule>
    <cfRule type="expression" dxfId="517" priority="80">
      <formula>N73="対象外"</formula>
    </cfRule>
  </conditionalFormatting>
  <conditionalFormatting sqref="N73">
    <cfRule type="expression" dxfId="516" priority="78">
      <formula>N73="Not contained"</formula>
    </cfRule>
  </conditionalFormatting>
  <conditionalFormatting sqref="N74">
    <cfRule type="expression" dxfId="515" priority="76">
      <formula>N74="Contained"</formula>
    </cfRule>
    <cfRule type="expression" dxfId="514" priority="77">
      <formula>N74="対象外"</formula>
    </cfRule>
  </conditionalFormatting>
  <conditionalFormatting sqref="N74">
    <cfRule type="expression" dxfId="513" priority="75">
      <formula>N74="Not contained"</formula>
    </cfRule>
  </conditionalFormatting>
  <conditionalFormatting sqref="N75:N76">
    <cfRule type="expression" dxfId="512" priority="73">
      <formula>N75="Contained"</formula>
    </cfRule>
    <cfRule type="expression" dxfId="511" priority="74">
      <formula>N75="対象外"</formula>
    </cfRule>
  </conditionalFormatting>
  <conditionalFormatting sqref="N75:N76">
    <cfRule type="expression" dxfId="510" priority="72">
      <formula>N75="Not contained"</formula>
    </cfRule>
  </conditionalFormatting>
  <conditionalFormatting sqref="N77">
    <cfRule type="expression" dxfId="509" priority="70">
      <formula>N77="Contained"</formula>
    </cfRule>
    <cfRule type="expression" dxfId="508" priority="71">
      <formula>N77="対象外"</formula>
    </cfRule>
  </conditionalFormatting>
  <conditionalFormatting sqref="N77">
    <cfRule type="expression" dxfId="507" priority="69">
      <formula>N77="Not contained"</formula>
    </cfRule>
  </conditionalFormatting>
  <conditionalFormatting sqref="N78">
    <cfRule type="expression" dxfId="506" priority="67">
      <formula>N78="Contained"</formula>
    </cfRule>
    <cfRule type="expression" dxfId="505" priority="68">
      <formula>N78="対象外"</formula>
    </cfRule>
  </conditionalFormatting>
  <conditionalFormatting sqref="N78">
    <cfRule type="expression" dxfId="504" priority="66">
      <formula>N78="Not contained"</formula>
    </cfRule>
  </conditionalFormatting>
  <conditionalFormatting sqref="N79">
    <cfRule type="expression" dxfId="503" priority="64">
      <formula>N79="Contained"</formula>
    </cfRule>
    <cfRule type="expression" dxfId="502" priority="65">
      <formula>N79="対象外"</formula>
    </cfRule>
  </conditionalFormatting>
  <conditionalFormatting sqref="N79">
    <cfRule type="expression" dxfId="501" priority="63">
      <formula>N79="Not contained"</formula>
    </cfRule>
  </conditionalFormatting>
  <conditionalFormatting sqref="N80">
    <cfRule type="expression" dxfId="500" priority="61">
      <formula>N80="Contained"</formula>
    </cfRule>
    <cfRule type="expression" dxfId="499" priority="62">
      <formula>N80="対象外"</formula>
    </cfRule>
  </conditionalFormatting>
  <conditionalFormatting sqref="N80">
    <cfRule type="expression" dxfId="498" priority="60">
      <formula>N80="Not contained"</formula>
    </cfRule>
  </conditionalFormatting>
  <conditionalFormatting sqref="N83">
    <cfRule type="expression" dxfId="497" priority="55">
      <formula>N83="Contained"</formula>
    </cfRule>
    <cfRule type="expression" dxfId="496" priority="56">
      <formula>N83="対象外"</formula>
    </cfRule>
  </conditionalFormatting>
  <conditionalFormatting sqref="N83">
    <cfRule type="expression" dxfId="495" priority="54">
      <formula>N83="Not contained"</formula>
    </cfRule>
  </conditionalFormatting>
  <conditionalFormatting sqref="N59">
    <cfRule type="expression" dxfId="494" priority="49">
      <formula>N59="Contained"</formula>
    </cfRule>
    <cfRule type="expression" dxfId="493" priority="50">
      <formula>N59="Not applicable"</formula>
    </cfRule>
  </conditionalFormatting>
  <conditionalFormatting sqref="N59">
    <cfRule type="expression" dxfId="492" priority="48">
      <formula>N59="Not contained"</formula>
    </cfRule>
  </conditionalFormatting>
  <conditionalFormatting sqref="N69">
    <cfRule type="expression" dxfId="491" priority="43">
      <formula>N69="Contained"</formula>
    </cfRule>
    <cfRule type="expression" dxfId="490" priority="44">
      <formula>N69="Not applicable"</formula>
    </cfRule>
  </conditionalFormatting>
  <conditionalFormatting sqref="N69">
    <cfRule type="expression" dxfId="489" priority="42">
      <formula>N69="Not contained"</formula>
    </cfRule>
  </conditionalFormatting>
  <conditionalFormatting sqref="N72">
    <cfRule type="expression" dxfId="488" priority="40">
      <formula>N72="Contained"</formula>
    </cfRule>
    <cfRule type="expression" dxfId="487" priority="41">
      <formula>N72="Not applicable"</formula>
    </cfRule>
  </conditionalFormatting>
  <conditionalFormatting sqref="N72">
    <cfRule type="expression" dxfId="486" priority="39">
      <formula>N72="Not contained"</formula>
    </cfRule>
  </conditionalFormatting>
  <conditionalFormatting sqref="N10">
    <cfRule type="expression" dxfId="485" priority="30">
      <formula>N10="非含有"</formula>
    </cfRule>
    <cfRule type="expression" dxfId="484" priority="31">
      <formula>N10="含有"</formula>
    </cfRule>
    <cfRule type="expression" dxfId="483" priority="32">
      <formula>N10="対象外"</formula>
    </cfRule>
  </conditionalFormatting>
  <conditionalFormatting sqref="N84">
    <cfRule type="expression" dxfId="482" priority="28">
      <formula>N84="Contained"</formula>
    </cfRule>
    <cfRule type="expression" dxfId="481" priority="29">
      <formula>N84="Not applicable"</formula>
    </cfRule>
  </conditionalFormatting>
  <conditionalFormatting sqref="N84">
    <cfRule type="expression" dxfId="480" priority="27">
      <formula>N84="Not contained"</formula>
    </cfRule>
  </conditionalFormatting>
  <conditionalFormatting sqref="N44">
    <cfRule type="expression" dxfId="479" priority="25">
      <formula>N44="Contained"</formula>
    </cfRule>
    <cfRule type="expression" dxfId="478" priority="26">
      <formula>N44="対象外"</formula>
    </cfRule>
  </conditionalFormatting>
  <conditionalFormatting sqref="N44">
    <cfRule type="expression" dxfId="477" priority="24">
      <formula>N44="Not contained"</formula>
    </cfRule>
  </conditionalFormatting>
  <conditionalFormatting sqref="G15:H15">
    <cfRule type="expression" dxfId="476" priority="22">
      <formula>G15&lt;&gt;""</formula>
    </cfRule>
    <cfRule type="expression" dxfId="475" priority="23">
      <formula>D15&lt;&gt;""</formula>
    </cfRule>
  </conditionalFormatting>
  <conditionalFormatting sqref="G16:H21">
    <cfRule type="expression" dxfId="474" priority="20">
      <formula>G16&lt;&gt;""</formula>
    </cfRule>
    <cfRule type="expression" dxfId="473" priority="21">
      <formula>D16&lt;&gt;""</formula>
    </cfRule>
  </conditionalFormatting>
  <conditionalFormatting sqref="M15">
    <cfRule type="expression" dxfId="472" priority="18">
      <formula>M15&lt;&gt;""</formula>
    </cfRule>
    <cfRule type="expression" dxfId="471" priority="19">
      <formula>J15&lt;&gt;""</formula>
    </cfRule>
  </conditionalFormatting>
  <conditionalFormatting sqref="M16:M21">
    <cfRule type="expression" dxfId="470" priority="16">
      <formula>M16&lt;&gt;""</formula>
    </cfRule>
    <cfRule type="expression" dxfId="469" priority="17">
      <formula>J16&lt;&gt;""</formula>
    </cfRule>
  </conditionalFormatting>
  <conditionalFormatting sqref="D15:F15">
    <cfRule type="expression" dxfId="468" priority="15">
      <formula>$D$15&lt;&gt;""</formula>
    </cfRule>
  </conditionalFormatting>
  <conditionalFormatting sqref="N85">
    <cfRule type="expression" dxfId="467" priority="13">
      <formula>N85="Contained"</formula>
    </cfRule>
    <cfRule type="expression" dxfId="466" priority="14">
      <formula>N85="Not applicable"</formula>
    </cfRule>
  </conditionalFormatting>
  <conditionalFormatting sqref="N85">
    <cfRule type="expression" dxfId="465" priority="12">
      <formula>N85="Not contained"</formula>
    </cfRule>
  </conditionalFormatting>
  <conditionalFormatting sqref="C101:D101 G101:H101 K101:N101">
    <cfRule type="expression" dxfId="464" priority="6">
      <formula>COUNTIF($N$54:$N$85,"Contained")&gt;=1</formula>
    </cfRule>
    <cfRule type="expression" dxfId="463" priority="7">
      <formula>COUNTIF($N$35:$N$44,"Contained")&gt;=1</formula>
    </cfRule>
  </conditionalFormatting>
  <conditionalFormatting sqref="C101 G101:H101 K101:N101">
    <cfRule type="expression" dxfId="462" priority="5">
      <formula>C$101&lt;&gt;""</formula>
    </cfRule>
  </conditionalFormatting>
  <conditionalFormatting sqref="D101">
    <cfRule type="expression" dxfId="461" priority="4">
      <formula>D$101&lt;&gt;""</formula>
    </cfRule>
  </conditionalFormatting>
  <conditionalFormatting sqref="J117:N120">
    <cfRule type="expression" dxfId="460" priority="3">
      <formula>$J117=""</formula>
    </cfRule>
  </conditionalFormatting>
  <conditionalFormatting sqref="J122:N124">
    <cfRule type="expression" dxfId="459" priority="1">
      <formula>$J122=""</formula>
    </cfRule>
  </conditionalFormatting>
  <dataValidations count="5">
    <dataValidation imeMode="halfAlpha" allowBlank="1" showInputMessage="1" showErrorMessage="1" sqref="B35 B41:C44 B54:C54 B55:D56 B57:C70 B37:B40 C72:C79 B71:B79 B80:C85 K85" xr:uid="{00000000-0002-0000-0200-000000000000}"/>
    <dataValidation type="list" allowBlank="1" showInputMessage="1" showErrorMessage="1" sqref="N39:N40 N70:N71 N60:N68 N54:N58 N42:N44 N73:N83" xr:uid="{00000000-0002-0000-0200-000001000000}">
      <formula1>$S$18:$S$21</formula1>
    </dataValidation>
    <dataValidation type="list" allowBlank="1" showInputMessage="1" showErrorMessage="1" sqref="N72 N59 N69 N84:N85 N41 N35:N38" xr:uid="{00000000-0002-0000-0200-000002000000}">
      <formula1>$S$13:$S$17</formula1>
    </dataValidation>
    <dataValidation type="list" allowBlank="1" showInputMessage="1" showErrorMessage="1" sqref="G15:G21 M15:M21" xr:uid="{00000000-0002-0000-0200-000003000000}">
      <formula1>$S$6:$S$8</formula1>
    </dataValidation>
    <dataValidation type="list" allowBlank="1" showInputMessage="1" showErrorMessage="1" sqref="M102:M115" xr:uid="{00000000-0002-0000-0200-000004000000}">
      <formula1>$Q$102:$Q$103</formula1>
    </dataValidation>
  </dataValidations>
  <pageMargins left="0.19685039370078741" right="0.19685039370078741" top="0.74803149606299213" bottom="0.19685039370078741" header="0.31496062992125984" footer="0.31496062992125984"/>
  <pageSetup paperSize="9" scale="59" orientation="portrait" r:id="rId1"/>
  <headerFooter>
    <oddHeader>&amp;R&amp;12&amp;P／&amp;N</oddHeader>
  </headerFooter>
  <rowBreaks count="2" manualBreakCount="2">
    <brk id="50" max="16383" man="1"/>
    <brk id="8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C1:E63"/>
  <sheetViews>
    <sheetView view="pageBreakPreview" zoomScale="70" zoomScaleNormal="70" zoomScaleSheetLayoutView="70" workbookViewId="0">
      <selection activeCell="C10" sqref="C10"/>
    </sheetView>
  </sheetViews>
  <sheetFormatPr defaultColWidth="9" defaultRowHeight="18"/>
  <cols>
    <col min="1" max="1" width="1.25" style="2" customWidth="1"/>
    <col min="2" max="2" width="3.125" style="2" customWidth="1"/>
    <col min="3" max="3" width="90.875" style="1" customWidth="1"/>
    <col min="4" max="4" width="28" style="1" customWidth="1"/>
    <col min="5" max="5" width="6" style="2" customWidth="1"/>
    <col min="6" max="6" width="3.375" style="2" customWidth="1"/>
    <col min="7" max="7" width="9" style="2"/>
    <col min="8" max="8" width="34.625" style="2" customWidth="1"/>
    <col min="9" max="16384" width="9" style="2"/>
  </cols>
  <sheetData>
    <row r="1" spans="3:4" ht="13.5" customHeight="1"/>
    <row r="2" spans="3:4" ht="32.25" customHeight="1">
      <c r="C2" s="820" t="s">
        <v>234</v>
      </c>
      <c r="D2" s="820"/>
    </row>
    <row r="3" spans="3:4" ht="32.25" customHeight="1">
      <c r="C3" s="3" t="s">
        <v>202</v>
      </c>
      <c r="D3" s="4" t="s">
        <v>65</v>
      </c>
    </row>
    <row r="4" spans="3:4" ht="32.25" customHeight="1">
      <c r="C4" s="5" t="s">
        <v>261</v>
      </c>
      <c r="D4" s="6" t="s">
        <v>76</v>
      </c>
    </row>
    <row r="5" spans="3:4" ht="32.25" customHeight="1">
      <c r="C5" s="7" t="s">
        <v>233</v>
      </c>
      <c r="D5" s="8" t="s">
        <v>75</v>
      </c>
    </row>
    <row r="6" spans="3:4" ht="32.25" customHeight="1">
      <c r="C6" s="7" t="s">
        <v>232</v>
      </c>
      <c r="D6" s="8" t="s">
        <v>74</v>
      </c>
    </row>
    <row r="7" spans="3:4" ht="32.25" customHeight="1">
      <c r="C7" s="7" t="s">
        <v>231</v>
      </c>
      <c r="D7" s="8" t="s">
        <v>73</v>
      </c>
    </row>
    <row r="8" spans="3:4" ht="32.25" customHeight="1">
      <c r="C8" s="7" t="s">
        <v>230</v>
      </c>
      <c r="D8" s="8" t="s">
        <v>229</v>
      </c>
    </row>
    <row r="9" spans="3:4" ht="32.25" customHeight="1">
      <c r="C9" s="7" t="s">
        <v>228</v>
      </c>
      <c r="D9" s="8" t="s">
        <v>72</v>
      </c>
    </row>
    <row r="10" spans="3:4" ht="32.25" customHeight="1">
      <c r="C10" s="7" t="s">
        <v>227</v>
      </c>
      <c r="D10" s="8" t="s">
        <v>71</v>
      </c>
    </row>
    <row r="11" spans="3:4" ht="32.25" customHeight="1">
      <c r="C11" s="9" t="s">
        <v>226</v>
      </c>
      <c r="D11" s="10" t="s">
        <v>70</v>
      </c>
    </row>
    <row r="12" spans="3:4" ht="27.75" customHeight="1"/>
    <row r="13" spans="3:4" ht="39" customHeight="1">
      <c r="C13" s="821" t="s">
        <v>225</v>
      </c>
      <c r="D13" s="820"/>
    </row>
    <row r="14" spans="3:4" ht="32.25" customHeight="1">
      <c r="C14" s="3" t="s">
        <v>202</v>
      </c>
      <c r="D14" s="4" t="s">
        <v>65</v>
      </c>
    </row>
    <row r="15" spans="3:4" ht="32.25" customHeight="1">
      <c r="C15" s="5" t="s">
        <v>224</v>
      </c>
      <c r="D15" s="11" t="s">
        <v>69</v>
      </c>
    </row>
    <row r="16" spans="3:4" ht="32.25" customHeight="1">
      <c r="C16" s="7" t="s">
        <v>223</v>
      </c>
      <c r="D16" s="8" t="s">
        <v>68</v>
      </c>
    </row>
    <row r="17" spans="3:4" ht="32.25" customHeight="1">
      <c r="C17" s="7" t="s">
        <v>222</v>
      </c>
      <c r="D17" s="8" t="s">
        <v>0</v>
      </c>
    </row>
    <row r="18" spans="3:4" ht="32.25" customHeight="1">
      <c r="C18" s="7" t="s">
        <v>221</v>
      </c>
      <c r="D18" s="8" t="s">
        <v>1</v>
      </c>
    </row>
    <row r="19" spans="3:4" ht="32.25" customHeight="1">
      <c r="C19" s="7" t="s">
        <v>220</v>
      </c>
      <c r="D19" s="8" t="s">
        <v>2</v>
      </c>
    </row>
    <row r="20" spans="3:4" ht="32.25" customHeight="1">
      <c r="C20" s="7" t="s">
        <v>219</v>
      </c>
      <c r="D20" s="8" t="s">
        <v>3</v>
      </c>
    </row>
    <row r="21" spans="3:4" ht="32.25" customHeight="1">
      <c r="C21" s="7" t="s">
        <v>218</v>
      </c>
      <c r="D21" s="8" t="s">
        <v>4</v>
      </c>
    </row>
    <row r="22" spans="3:4" ht="32.25" customHeight="1">
      <c r="C22" s="7" t="s">
        <v>217</v>
      </c>
      <c r="D22" s="8" t="s">
        <v>5</v>
      </c>
    </row>
    <row r="23" spans="3:4" ht="32.25" customHeight="1">
      <c r="C23" s="7" t="s">
        <v>216</v>
      </c>
      <c r="D23" s="8" t="s">
        <v>6</v>
      </c>
    </row>
    <row r="24" spans="3:4" ht="32.25" customHeight="1">
      <c r="C24" s="7" t="s">
        <v>215</v>
      </c>
      <c r="D24" s="8" t="s">
        <v>7</v>
      </c>
    </row>
    <row r="25" spans="3:4" ht="32.25" customHeight="1">
      <c r="C25" s="7" t="s">
        <v>214</v>
      </c>
      <c r="D25" s="8" t="s">
        <v>8</v>
      </c>
    </row>
    <row r="26" spans="3:4" ht="32.25" customHeight="1">
      <c r="C26" s="7" t="s">
        <v>213</v>
      </c>
      <c r="D26" s="8" t="s">
        <v>9</v>
      </c>
    </row>
    <row r="27" spans="3:4" ht="32.25" customHeight="1">
      <c r="C27" s="12" t="s">
        <v>212</v>
      </c>
      <c r="D27" s="8" t="s">
        <v>67</v>
      </c>
    </row>
    <row r="28" spans="3:4" ht="32.25" customHeight="1">
      <c r="C28" s="7" t="s">
        <v>211</v>
      </c>
      <c r="D28" s="8" t="s">
        <v>10</v>
      </c>
    </row>
    <row r="29" spans="3:4" ht="32.25" customHeight="1">
      <c r="C29" s="7" t="s">
        <v>210</v>
      </c>
      <c r="D29" s="8" t="s">
        <v>11</v>
      </c>
    </row>
    <row r="30" spans="3:4" ht="32.25" customHeight="1">
      <c r="C30" s="7" t="s">
        <v>209</v>
      </c>
      <c r="D30" s="8" t="s">
        <v>12</v>
      </c>
    </row>
    <row r="31" spans="3:4" ht="32.25" customHeight="1">
      <c r="C31" s="7" t="s">
        <v>208</v>
      </c>
      <c r="D31" s="8" t="s">
        <v>13</v>
      </c>
    </row>
    <row r="32" spans="3:4" ht="32.25" customHeight="1">
      <c r="C32" s="7" t="s">
        <v>207</v>
      </c>
      <c r="D32" s="8" t="s">
        <v>14</v>
      </c>
    </row>
    <row r="33" spans="3:4" ht="32.25" customHeight="1">
      <c r="C33" s="7" t="s">
        <v>206</v>
      </c>
      <c r="D33" s="8" t="s">
        <v>15</v>
      </c>
    </row>
    <row r="34" spans="3:4" ht="32.25" customHeight="1">
      <c r="C34" s="7" t="s">
        <v>205</v>
      </c>
      <c r="D34" s="8" t="s">
        <v>16</v>
      </c>
    </row>
    <row r="35" spans="3:4" ht="32.25" customHeight="1">
      <c r="C35" s="7" t="s">
        <v>204</v>
      </c>
      <c r="D35" s="8" t="s">
        <v>17</v>
      </c>
    </row>
    <row r="36" spans="3:4" ht="32.25" customHeight="1">
      <c r="C36" s="13" t="s">
        <v>203</v>
      </c>
      <c r="D36" s="10" t="s">
        <v>66</v>
      </c>
    </row>
    <row r="37" spans="3:4" ht="27.75" customHeight="1"/>
    <row r="38" spans="3:4" ht="32.25" customHeight="1">
      <c r="C38" s="820" t="s">
        <v>280</v>
      </c>
      <c r="D38" s="820"/>
    </row>
    <row r="39" spans="3:4" ht="32.25" customHeight="1">
      <c r="C39" s="3" t="s">
        <v>202</v>
      </c>
      <c r="D39" s="4" t="s">
        <v>65</v>
      </c>
    </row>
    <row r="40" spans="3:4" ht="32.25" customHeight="1">
      <c r="C40" s="5" t="s">
        <v>201</v>
      </c>
      <c r="D40" s="14" t="s">
        <v>200</v>
      </c>
    </row>
    <row r="41" spans="3:4" ht="32.25" customHeight="1">
      <c r="C41" s="7" t="s">
        <v>199</v>
      </c>
      <c r="D41" s="15" t="s">
        <v>198</v>
      </c>
    </row>
    <row r="42" spans="3:4" ht="32.25" customHeight="1">
      <c r="C42" s="7" t="s">
        <v>197</v>
      </c>
      <c r="D42" s="15" t="s">
        <v>196</v>
      </c>
    </row>
    <row r="43" spans="3:4" ht="32.25" customHeight="1">
      <c r="C43" s="7" t="s">
        <v>195</v>
      </c>
      <c r="D43" s="15" t="s">
        <v>194</v>
      </c>
    </row>
    <row r="44" spans="3:4" ht="32.25" customHeight="1">
      <c r="C44" s="7" t="s">
        <v>193</v>
      </c>
      <c r="D44" s="15" t="s">
        <v>192</v>
      </c>
    </row>
    <row r="45" spans="3:4" ht="32.25" customHeight="1">
      <c r="C45" s="7" t="s">
        <v>191</v>
      </c>
      <c r="D45" s="15" t="s">
        <v>190</v>
      </c>
    </row>
    <row r="46" spans="3:4" ht="32.25" customHeight="1">
      <c r="C46" s="7" t="s">
        <v>189</v>
      </c>
      <c r="D46" s="15" t="s">
        <v>188</v>
      </c>
    </row>
    <row r="47" spans="3:4" ht="32.25" customHeight="1">
      <c r="C47" s="9" t="s">
        <v>187</v>
      </c>
      <c r="D47" s="16" t="s">
        <v>186</v>
      </c>
    </row>
    <row r="48" spans="3:4" ht="26.25" customHeight="1"/>
    <row r="49" spans="3:5" ht="32.25" customHeight="1">
      <c r="C49" s="820" t="s">
        <v>185</v>
      </c>
      <c r="D49" s="820"/>
      <c r="E49" s="17"/>
    </row>
    <row r="50" spans="3:5" ht="32.25" customHeight="1">
      <c r="C50" s="3" t="s">
        <v>202</v>
      </c>
      <c r="D50" s="4" t="s">
        <v>65</v>
      </c>
    </row>
    <row r="51" spans="3:5" ht="32.25" customHeight="1">
      <c r="C51" s="18" t="s">
        <v>184</v>
      </c>
      <c r="D51" s="15" t="s">
        <v>183</v>
      </c>
    </row>
    <row r="52" spans="3:5" ht="32.25" customHeight="1">
      <c r="C52" s="18" t="s">
        <v>182</v>
      </c>
      <c r="D52" s="15" t="s">
        <v>181</v>
      </c>
    </row>
    <row r="53" spans="3:5" ht="32.25" customHeight="1">
      <c r="C53" s="18" t="s">
        <v>180</v>
      </c>
      <c r="D53" s="15" t="s">
        <v>179</v>
      </c>
    </row>
    <row r="54" spans="3:5" ht="32.25" customHeight="1">
      <c r="C54" s="19" t="s">
        <v>178</v>
      </c>
      <c r="D54" s="20" t="s">
        <v>177</v>
      </c>
    </row>
    <row r="55" spans="3:5" ht="9" customHeight="1"/>
    <row r="56" spans="3:5" ht="32.25" customHeight="1"/>
    <row r="57" spans="3:5" ht="32.25" customHeight="1"/>
    <row r="58" spans="3:5" ht="32.25" customHeight="1"/>
    <row r="59" spans="3:5" ht="32.25" customHeight="1"/>
    <row r="60" spans="3:5" ht="32.25" customHeight="1"/>
    <row r="61" spans="3:5" ht="32.25" customHeight="1"/>
    <row r="62" spans="3:5" ht="32.25" customHeight="1"/>
    <row r="63" spans="3:5" ht="32.25" customHeight="1"/>
  </sheetData>
  <sheetProtection selectLockedCells="1"/>
  <mergeCells count="4">
    <mergeCell ref="C49:D49"/>
    <mergeCell ref="C2:D2"/>
    <mergeCell ref="C13:D13"/>
    <mergeCell ref="C38:D38"/>
  </mergeCells>
  <phoneticPr fontId="2"/>
  <dataValidations count="1">
    <dataValidation imeMode="halfAlpha" allowBlank="1" showInputMessage="1" showErrorMessage="1" sqref="WVP983049:WVP1048576 I1:JC1048576 JE1:SY1048576 TA1:ACU1048576 ACW1:AMQ1048576 AMS1:AWM1048576 AWO1:BGI1048576 BGK1:BQE1048576 BQG1:CAA1048576 CAC1:CJW1048576 CJY1:CTS1048576 CTU1:DDO1048576 DDQ1:DNK1048576 DNM1:DXG1048576 DXI1:EHC1048576 EHE1:EQY1048576 ERA1:FAU1048576 FAW1:FKQ1048576 FKS1:FUM1048576 FUO1:GEI1048576 GEK1:GOE1048576 GOG1:GYA1048576 GYC1:HHW1048576 HHY1:HRS1048576 HRU1:IBO1048576 IBQ1:ILK1048576 ILM1:IVG1048576 IVI1:JFC1048576 JFE1:JOY1048576 JPA1:JYU1048576 JYW1:KIQ1048576 KIS1:KSM1048576 KSO1:LCI1048576 LCK1:LME1048576 LMG1:LWA1048576 LWC1:MFW1048576 MFY1:MPS1048576 MPU1:MZO1048576 MZQ1:NJK1048576 NJM1:NTG1048576 NTI1:ODC1048576 ODE1:OMY1048576 ONA1:OWU1048576 OWW1:PGQ1048576 PGS1:PQM1048576 PQO1:QAI1048576 QAK1:QKE1048576 QKG1:QUA1048576 QUC1:RDW1048576 RDY1:RNS1048576 RNU1:RXO1048576 RXQ1:SHK1048576 SHM1:SRG1048576 SRI1:TBC1048576 TBE1:TKY1048576 TLA1:TUU1048576 TUW1:UEQ1048576 UES1:UOM1048576 UOO1:UYI1048576 UYK1:VIE1048576 VIG1:VSA1048576 VSC1:WBW1048576 WBY1:WLS1048576 WLU1:WVO1048576 WVQ1:XFD1048576 H1:H4 JD1:JD4 SZ1:SZ4 ACV1:ACV4 AMR1:AMR4 AWN1:AWN4 BGJ1:BGJ4 BQF1:BQF4 CAB1:CAB4 CJX1:CJX4 CTT1:CTT4 DDP1:DDP4 DNL1:DNL4 DXH1:DXH4 EHD1:EHD4 EQZ1:EQZ4 FAV1:FAV4 FKR1:FKR4 FUN1:FUN4 GEJ1:GEJ4 GOF1:GOF4 GYB1:GYB4 HHX1:HHX4 HRT1:HRT4 IBP1:IBP4 ILL1:ILL4 IVH1:IVH4 JFD1:JFD4 JOZ1:JOZ4 JYV1:JYV4 KIR1:KIR4 KSN1:KSN4 LCJ1:LCJ4 LMF1:LMF4 LWB1:LWB4 MFX1:MFX4 MPT1:MPT4 MZP1:MZP4 NJL1:NJL4 NTH1:NTH4 ODD1:ODD4 OMZ1:OMZ4 OWV1:OWV4 PGR1:PGR4 PQN1:PQN4 QAJ1:QAJ4 QKF1:QKF4 QUB1:QUB4 RDX1:RDX4 RNT1:RNT4 RXP1:RXP4 SHL1:SHL4 SRH1:SRH4 TBD1:TBD4 TKZ1:TKZ4 TUV1:TUV4 UER1:UER4 UON1:UON4 UYJ1:UYJ4 VIF1:VIF4 VSB1:VSB4 WBX1:WBX4 WLT1:WLT4 WVP1:WVP4 H9:H65540 JD9:JD65540 SZ9:SZ65540 ACV9:ACV65540 AMR9:AMR65540 AWN9:AWN65540 BGJ9:BGJ65540 BQF9:BQF65540 CAB9:CAB65540 CJX9:CJX65540 CTT9:CTT65540 DDP9:DDP65540 DNL9:DNL65540 DXH9:DXH65540 EHD9:EHD65540 EQZ9:EQZ65540 FAV9:FAV65540 FKR9:FKR65540 FUN9:FUN65540 GEJ9:GEJ65540 GOF9:GOF65540 GYB9:GYB65540 HHX9:HHX65540 HRT9:HRT65540 IBP9:IBP65540 ILL9:ILL65540 IVH9:IVH65540 JFD9:JFD65540 JOZ9:JOZ65540 JYV9:JYV65540 KIR9:KIR65540 KSN9:KSN65540 LCJ9:LCJ65540 LMF9:LMF65540 LWB9:LWB65540 MFX9:MFX65540 MPT9:MPT65540 MZP9:MZP65540 NJL9:NJL65540 NTH9:NTH65540 ODD9:ODD65540 OMZ9:OMZ65540 OWV9:OWV65540 PGR9:PGR65540 PQN9:PQN65540 QAJ9:QAJ65540 QKF9:QKF65540 QUB9:QUB65540 RDX9:RDX65540 RNT9:RNT65540 RXP9:RXP65540 SHL9:SHL65540 SRH9:SRH65540 TBD9:TBD65540 TKZ9:TKZ65540 TUV9:TUV65540 UER9:UER65540 UON9:UON65540 UYJ9:UYJ65540 VIF9:VIF65540 VSB9:VSB65540 WBX9:WBX65540 WLT9:WLT65540 WVP9:WVP65540 H65545:H131076 JD65545:JD131076 SZ65545:SZ131076 ACV65545:ACV131076 AMR65545:AMR131076 AWN65545:AWN131076 BGJ65545:BGJ131076 BQF65545:BQF131076 CAB65545:CAB131076 CJX65545:CJX131076 CTT65545:CTT131076 DDP65545:DDP131076 DNL65545:DNL131076 DXH65545:DXH131076 EHD65545:EHD131076 EQZ65545:EQZ131076 FAV65545:FAV131076 FKR65545:FKR131076 FUN65545:FUN131076 GEJ65545:GEJ131076 GOF65545:GOF131076 GYB65545:GYB131076 HHX65545:HHX131076 HRT65545:HRT131076 IBP65545:IBP131076 ILL65545:ILL131076 IVH65545:IVH131076 JFD65545:JFD131076 JOZ65545:JOZ131076 JYV65545:JYV131076 KIR65545:KIR131076 KSN65545:KSN131076 LCJ65545:LCJ131076 LMF65545:LMF131076 LWB65545:LWB131076 MFX65545:MFX131076 MPT65545:MPT131076 MZP65545:MZP131076 NJL65545:NJL131076 NTH65545:NTH131076 ODD65545:ODD131076 OMZ65545:OMZ131076 OWV65545:OWV131076 PGR65545:PGR131076 PQN65545:PQN131076 QAJ65545:QAJ131076 QKF65545:QKF131076 QUB65545:QUB131076 RDX65545:RDX131076 RNT65545:RNT131076 RXP65545:RXP131076 SHL65545:SHL131076 SRH65545:SRH131076 TBD65545:TBD131076 TKZ65545:TKZ131076 TUV65545:TUV131076 UER65545:UER131076 UON65545:UON131076 UYJ65545:UYJ131076 VIF65545:VIF131076 VSB65545:VSB131076 WBX65545:WBX131076 WLT65545:WLT131076 WVP65545:WVP131076 H131081:H196612 JD131081:JD196612 SZ131081:SZ196612 ACV131081:ACV196612 AMR131081:AMR196612 AWN131081:AWN196612 BGJ131081:BGJ196612 BQF131081:BQF196612 CAB131081:CAB196612 CJX131081:CJX196612 CTT131081:CTT196612 DDP131081:DDP196612 DNL131081:DNL196612 DXH131081:DXH196612 EHD131081:EHD196612 EQZ131081:EQZ196612 FAV131081:FAV196612 FKR131081:FKR196612 FUN131081:FUN196612 GEJ131081:GEJ196612 GOF131081:GOF196612 GYB131081:GYB196612 HHX131081:HHX196612 HRT131081:HRT196612 IBP131081:IBP196612 ILL131081:ILL196612 IVH131081:IVH196612 JFD131081:JFD196612 JOZ131081:JOZ196612 JYV131081:JYV196612 KIR131081:KIR196612 KSN131081:KSN196612 LCJ131081:LCJ196612 LMF131081:LMF196612 LWB131081:LWB196612 MFX131081:MFX196612 MPT131081:MPT196612 MZP131081:MZP196612 NJL131081:NJL196612 NTH131081:NTH196612 ODD131081:ODD196612 OMZ131081:OMZ196612 OWV131081:OWV196612 PGR131081:PGR196612 PQN131081:PQN196612 QAJ131081:QAJ196612 QKF131081:QKF196612 QUB131081:QUB196612 RDX131081:RDX196612 RNT131081:RNT196612 RXP131081:RXP196612 SHL131081:SHL196612 SRH131081:SRH196612 TBD131081:TBD196612 TKZ131081:TKZ196612 TUV131081:TUV196612 UER131081:UER196612 UON131081:UON196612 UYJ131081:UYJ196612 VIF131081:VIF196612 VSB131081:VSB196612 WBX131081:WBX196612 WLT131081:WLT196612 WVP131081:WVP196612 H196617:H262148 JD196617:JD262148 SZ196617:SZ262148 ACV196617:ACV262148 AMR196617:AMR262148 AWN196617:AWN262148 BGJ196617:BGJ262148 BQF196617:BQF262148 CAB196617:CAB262148 CJX196617:CJX262148 CTT196617:CTT262148 DDP196617:DDP262148 DNL196617:DNL262148 DXH196617:DXH262148 EHD196617:EHD262148 EQZ196617:EQZ262148 FAV196617:FAV262148 FKR196617:FKR262148 FUN196617:FUN262148 GEJ196617:GEJ262148 GOF196617:GOF262148 GYB196617:GYB262148 HHX196617:HHX262148 HRT196617:HRT262148 IBP196617:IBP262148 ILL196617:ILL262148 IVH196617:IVH262148 JFD196617:JFD262148 JOZ196617:JOZ262148 JYV196617:JYV262148 KIR196617:KIR262148 KSN196617:KSN262148 LCJ196617:LCJ262148 LMF196617:LMF262148 LWB196617:LWB262148 MFX196617:MFX262148 MPT196617:MPT262148 MZP196617:MZP262148 NJL196617:NJL262148 NTH196617:NTH262148 ODD196617:ODD262148 OMZ196617:OMZ262148 OWV196617:OWV262148 PGR196617:PGR262148 PQN196617:PQN262148 QAJ196617:QAJ262148 QKF196617:QKF262148 QUB196617:QUB262148 RDX196617:RDX262148 RNT196617:RNT262148 RXP196617:RXP262148 SHL196617:SHL262148 SRH196617:SRH262148 TBD196617:TBD262148 TKZ196617:TKZ262148 TUV196617:TUV262148 UER196617:UER262148 UON196617:UON262148 UYJ196617:UYJ262148 VIF196617:VIF262148 VSB196617:VSB262148 WBX196617:WBX262148 WLT196617:WLT262148 WVP196617:WVP262148 H262153:H327684 JD262153:JD327684 SZ262153:SZ327684 ACV262153:ACV327684 AMR262153:AMR327684 AWN262153:AWN327684 BGJ262153:BGJ327684 BQF262153:BQF327684 CAB262153:CAB327684 CJX262153:CJX327684 CTT262153:CTT327684 DDP262153:DDP327684 DNL262153:DNL327684 DXH262153:DXH327684 EHD262153:EHD327684 EQZ262153:EQZ327684 FAV262153:FAV327684 FKR262153:FKR327684 FUN262153:FUN327684 GEJ262153:GEJ327684 GOF262153:GOF327684 GYB262153:GYB327684 HHX262153:HHX327684 HRT262153:HRT327684 IBP262153:IBP327684 ILL262153:ILL327684 IVH262153:IVH327684 JFD262153:JFD327684 JOZ262153:JOZ327684 JYV262153:JYV327684 KIR262153:KIR327684 KSN262153:KSN327684 LCJ262153:LCJ327684 LMF262153:LMF327684 LWB262153:LWB327684 MFX262153:MFX327684 MPT262153:MPT327684 MZP262153:MZP327684 NJL262153:NJL327684 NTH262153:NTH327684 ODD262153:ODD327684 OMZ262153:OMZ327684 OWV262153:OWV327684 PGR262153:PGR327684 PQN262153:PQN327684 QAJ262153:QAJ327684 QKF262153:QKF327684 QUB262153:QUB327684 RDX262153:RDX327684 RNT262153:RNT327684 RXP262153:RXP327684 SHL262153:SHL327684 SRH262153:SRH327684 TBD262153:TBD327684 TKZ262153:TKZ327684 TUV262153:TUV327684 UER262153:UER327684 UON262153:UON327684 UYJ262153:UYJ327684 VIF262153:VIF327684 VSB262153:VSB327684 WBX262153:WBX327684 WLT262153:WLT327684 WVP262153:WVP327684 H327689:H393220 JD327689:JD393220 SZ327689:SZ393220 ACV327689:ACV393220 AMR327689:AMR393220 AWN327689:AWN393220 BGJ327689:BGJ393220 BQF327689:BQF393220 CAB327689:CAB393220 CJX327689:CJX393220 CTT327689:CTT393220 DDP327689:DDP393220 DNL327689:DNL393220 DXH327689:DXH393220 EHD327689:EHD393220 EQZ327689:EQZ393220 FAV327689:FAV393220 FKR327689:FKR393220 FUN327689:FUN393220 GEJ327689:GEJ393220 GOF327689:GOF393220 GYB327689:GYB393220 HHX327689:HHX393220 HRT327689:HRT393220 IBP327689:IBP393220 ILL327689:ILL393220 IVH327689:IVH393220 JFD327689:JFD393220 JOZ327689:JOZ393220 JYV327689:JYV393220 KIR327689:KIR393220 KSN327689:KSN393220 LCJ327689:LCJ393220 LMF327689:LMF393220 LWB327689:LWB393220 MFX327689:MFX393220 MPT327689:MPT393220 MZP327689:MZP393220 NJL327689:NJL393220 NTH327689:NTH393220 ODD327689:ODD393220 OMZ327689:OMZ393220 OWV327689:OWV393220 PGR327689:PGR393220 PQN327689:PQN393220 QAJ327689:QAJ393220 QKF327689:QKF393220 QUB327689:QUB393220 RDX327689:RDX393220 RNT327689:RNT393220 RXP327689:RXP393220 SHL327689:SHL393220 SRH327689:SRH393220 TBD327689:TBD393220 TKZ327689:TKZ393220 TUV327689:TUV393220 UER327689:UER393220 UON327689:UON393220 UYJ327689:UYJ393220 VIF327689:VIF393220 VSB327689:VSB393220 WBX327689:WBX393220 WLT327689:WLT393220 WVP327689:WVP393220 H393225:H458756 JD393225:JD458756 SZ393225:SZ458756 ACV393225:ACV458756 AMR393225:AMR458756 AWN393225:AWN458756 BGJ393225:BGJ458756 BQF393225:BQF458756 CAB393225:CAB458756 CJX393225:CJX458756 CTT393225:CTT458756 DDP393225:DDP458756 DNL393225:DNL458756 DXH393225:DXH458756 EHD393225:EHD458756 EQZ393225:EQZ458756 FAV393225:FAV458756 FKR393225:FKR458756 FUN393225:FUN458756 GEJ393225:GEJ458756 GOF393225:GOF458756 GYB393225:GYB458756 HHX393225:HHX458756 HRT393225:HRT458756 IBP393225:IBP458756 ILL393225:ILL458756 IVH393225:IVH458756 JFD393225:JFD458756 JOZ393225:JOZ458756 JYV393225:JYV458756 KIR393225:KIR458756 KSN393225:KSN458756 LCJ393225:LCJ458756 LMF393225:LMF458756 LWB393225:LWB458756 MFX393225:MFX458756 MPT393225:MPT458756 MZP393225:MZP458756 NJL393225:NJL458756 NTH393225:NTH458756 ODD393225:ODD458756 OMZ393225:OMZ458756 OWV393225:OWV458756 PGR393225:PGR458756 PQN393225:PQN458756 QAJ393225:QAJ458756 QKF393225:QKF458756 QUB393225:QUB458756 RDX393225:RDX458756 RNT393225:RNT458756 RXP393225:RXP458756 SHL393225:SHL458756 SRH393225:SRH458756 TBD393225:TBD458756 TKZ393225:TKZ458756 TUV393225:TUV458756 UER393225:UER458756 UON393225:UON458756 UYJ393225:UYJ458756 VIF393225:VIF458756 VSB393225:VSB458756 WBX393225:WBX458756 WLT393225:WLT458756 WVP393225:WVP458756 H458761:H524292 JD458761:JD524292 SZ458761:SZ524292 ACV458761:ACV524292 AMR458761:AMR524292 AWN458761:AWN524292 BGJ458761:BGJ524292 BQF458761:BQF524292 CAB458761:CAB524292 CJX458761:CJX524292 CTT458761:CTT524292 DDP458761:DDP524292 DNL458761:DNL524292 DXH458761:DXH524292 EHD458761:EHD524292 EQZ458761:EQZ524292 FAV458761:FAV524292 FKR458761:FKR524292 FUN458761:FUN524292 GEJ458761:GEJ524292 GOF458761:GOF524292 GYB458761:GYB524292 HHX458761:HHX524292 HRT458761:HRT524292 IBP458761:IBP524292 ILL458761:ILL524292 IVH458761:IVH524292 JFD458761:JFD524292 JOZ458761:JOZ524292 JYV458761:JYV524292 KIR458761:KIR524292 KSN458761:KSN524292 LCJ458761:LCJ524292 LMF458761:LMF524292 LWB458761:LWB524292 MFX458761:MFX524292 MPT458761:MPT524292 MZP458761:MZP524292 NJL458761:NJL524292 NTH458761:NTH524292 ODD458761:ODD524292 OMZ458761:OMZ524292 OWV458761:OWV524292 PGR458761:PGR524292 PQN458761:PQN524292 QAJ458761:QAJ524292 QKF458761:QKF524292 QUB458761:QUB524292 RDX458761:RDX524292 RNT458761:RNT524292 RXP458761:RXP524292 SHL458761:SHL524292 SRH458761:SRH524292 TBD458761:TBD524292 TKZ458761:TKZ524292 TUV458761:TUV524292 UER458761:UER524292 UON458761:UON524292 UYJ458761:UYJ524292 VIF458761:VIF524292 VSB458761:VSB524292 WBX458761:WBX524292 WLT458761:WLT524292 WVP458761:WVP524292 H524297:H589828 JD524297:JD589828 SZ524297:SZ589828 ACV524297:ACV589828 AMR524297:AMR589828 AWN524297:AWN589828 BGJ524297:BGJ589828 BQF524297:BQF589828 CAB524297:CAB589828 CJX524297:CJX589828 CTT524297:CTT589828 DDP524297:DDP589828 DNL524297:DNL589828 DXH524297:DXH589828 EHD524297:EHD589828 EQZ524297:EQZ589828 FAV524297:FAV589828 FKR524297:FKR589828 FUN524297:FUN589828 GEJ524297:GEJ589828 GOF524297:GOF589828 GYB524297:GYB589828 HHX524297:HHX589828 HRT524297:HRT589828 IBP524297:IBP589828 ILL524297:ILL589828 IVH524297:IVH589828 JFD524297:JFD589828 JOZ524297:JOZ589828 JYV524297:JYV589828 KIR524297:KIR589828 KSN524297:KSN589828 LCJ524297:LCJ589828 LMF524297:LMF589828 LWB524297:LWB589828 MFX524297:MFX589828 MPT524297:MPT589828 MZP524297:MZP589828 NJL524297:NJL589828 NTH524297:NTH589828 ODD524297:ODD589828 OMZ524297:OMZ589828 OWV524297:OWV589828 PGR524297:PGR589828 PQN524297:PQN589828 QAJ524297:QAJ589828 QKF524297:QKF589828 QUB524297:QUB589828 RDX524297:RDX589828 RNT524297:RNT589828 RXP524297:RXP589828 SHL524297:SHL589828 SRH524297:SRH589828 TBD524297:TBD589828 TKZ524297:TKZ589828 TUV524297:TUV589828 UER524297:UER589828 UON524297:UON589828 UYJ524297:UYJ589828 VIF524297:VIF589828 VSB524297:VSB589828 WBX524297:WBX589828 WLT524297:WLT589828 WVP524297:WVP589828 H589833:H655364 JD589833:JD655364 SZ589833:SZ655364 ACV589833:ACV655364 AMR589833:AMR655364 AWN589833:AWN655364 BGJ589833:BGJ655364 BQF589833:BQF655364 CAB589833:CAB655364 CJX589833:CJX655364 CTT589833:CTT655364 DDP589833:DDP655364 DNL589833:DNL655364 DXH589833:DXH655364 EHD589833:EHD655364 EQZ589833:EQZ655364 FAV589833:FAV655364 FKR589833:FKR655364 FUN589833:FUN655364 GEJ589833:GEJ655364 GOF589833:GOF655364 GYB589833:GYB655364 HHX589833:HHX655364 HRT589833:HRT655364 IBP589833:IBP655364 ILL589833:ILL655364 IVH589833:IVH655364 JFD589833:JFD655364 JOZ589833:JOZ655364 JYV589833:JYV655364 KIR589833:KIR655364 KSN589833:KSN655364 LCJ589833:LCJ655364 LMF589833:LMF655364 LWB589833:LWB655364 MFX589833:MFX655364 MPT589833:MPT655364 MZP589833:MZP655364 NJL589833:NJL655364 NTH589833:NTH655364 ODD589833:ODD655364 OMZ589833:OMZ655364 OWV589833:OWV655364 PGR589833:PGR655364 PQN589833:PQN655364 QAJ589833:QAJ655364 QKF589833:QKF655364 QUB589833:QUB655364 RDX589833:RDX655364 RNT589833:RNT655364 RXP589833:RXP655364 SHL589833:SHL655364 SRH589833:SRH655364 TBD589833:TBD655364 TKZ589833:TKZ655364 TUV589833:TUV655364 UER589833:UER655364 UON589833:UON655364 UYJ589833:UYJ655364 VIF589833:VIF655364 VSB589833:VSB655364 WBX589833:WBX655364 WLT589833:WLT655364 WVP589833:WVP655364 H655369:H720900 JD655369:JD720900 SZ655369:SZ720900 ACV655369:ACV720900 AMR655369:AMR720900 AWN655369:AWN720900 BGJ655369:BGJ720900 BQF655369:BQF720900 CAB655369:CAB720900 CJX655369:CJX720900 CTT655369:CTT720900 DDP655369:DDP720900 DNL655369:DNL720900 DXH655369:DXH720900 EHD655369:EHD720900 EQZ655369:EQZ720900 FAV655369:FAV720900 FKR655369:FKR720900 FUN655369:FUN720900 GEJ655369:GEJ720900 GOF655369:GOF720900 GYB655369:GYB720900 HHX655369:HHX720900 HRT655369:HRT720900 IBP655369:IBP720900 ILL655369:ILL720900 IVH655369:IVH720900 JFD655369:JFD720900 JOZ655369:JOZ720900 JYV655369:JYV720900 KIR655369:KIR720900 KSN655369:KSN720900 LCJ655369:LCJ720900 LMF655369:LMF720900 LWB655369:LWB720900 MFX655369:MFX720900 MPT655369:MPT720900 MZP655369:MZP720900 NJL655369:NJL720900 NTH655369:NTH720900 ODD655369:ODD720900 OMZ655369:OMZ720900 OWV655369:OWV720900 PGR655369:PGR720900 PQN655369:PQN720900 QAJ655369:QAJ720900 QKF655369:QKF720900 QUB655369:QUB720900 RDX655369:RDX720900 RNT655369:RNT720900 RXP655369:RXP720900 SHL655369:SHL720900 SRH655369:SRH720900 TBD655369:TBD720900 TKZ655369:TKZ720900 TUV655369:TUV720900 UER655369:UER720900 UON655369:UON720900 UYJ655369:UYJ720900 VIF655369:VIF720900 VSB655369:VSB720900 WBX655369:WBX720900 WLT655369:WLT720900 WVP655369:WVP720900 H720905:H786436 JD720905:JD786436 SZ720905:SZ786436 ACV720905:ACV786436 AMR720905:AMR786436 AWN720905:AWN786436 BGJ720905:BGJ786436 BQF720905:BQF786436 CAB720905:CAB786436 CJX720905:CJX786436 CTT720905:CTT786436 DDP720905:DDP786436 DNL720905:DNL786436 DXH720905:DXH786436 EHD720905:EHD786436 EQZ720905:EQZ786436 FAV720905:FAV786436 FKR720905:FKR786436 FUN720905:FUN786436 GEJ720905:GEJ786436 GOF720905:GOF786436 GYB720905:GYB786436 HHX720905:HHX786436 HRT720905:HRT786436 IBP720905:IBP786436 ILL720905:ILL786436 IVH720905:IVH786436 JFD720905:JFD786436 JOZ720905:JOZ786436 JYV720905:JYV786436 KIR720905:KIR786436 KSN720905:KSN786436 LCJ720905:LCJ786436 LMF720905:LMF786436 LWB720905:LWB786436 MFX720905:MFX786436 MPT720905:MPT786436 MZP720905:MZP786436 NJL720905:NJL786436 NTH720905:NTH786436 ODD720905:ODD786436 OMZ720905:OMZ786436 OWV720905:OWV786436 PGR720905:PGR786436 PQN720905:PQN786436 QAJ720905:QAJ786436 QKF720905:QKF786436 QUB720905:QUB786436 RDX720905:RDX786436 RNT720905:RNT786436 RXP720905:RXP786436 SHL720905:SHL786436 SRH720905:SRH786436 TBD720905:TBD786436 TKZ720905:TKZ786436 TUV720905:TUV786436 UER720905:UER786436 UON720905:UON786436 UYJ720905:UYJ786436 VIF720905:VIF786436 VSB720905:VSB786436 WBX720905:WBX786436 WLT720905:WLT786436 WVP720905:WVP786436 H786441:H851972 JD786441:JD851972 SZ786441:SZ851972 ACV786441:ACV851972 AMR786441:AMR851972 AWN786441:AWN851972 BGJ786441:BGJ851972 BQF786441:BQF851972 CAB786441:CAB851972 CJX786441:CJX851972 CTT786441:CTT851972 DDP786441:DDP851972 DNL786441:DNL851972 DXH786441:DXH851972 EHD786441:EHD851972 EQZ786441:EQZ851972 FAV786441:FAV851972 FKR786441:FKR851972 FUN786441:FUN851972 GEJ786441:GEJ851972 GOF786441:GOF851972 GYB786441:GYB851972 HHX786441:HHX851972 HRT786441:HRT851972 IBP786441:IBP851972 ILL786441:ILL851972 IVH786441:IVH851972 JFD786441:JFD851972 JOZ786441:JOZ851972 JYV786441:JYV851972 KIR786441:KIR851972 KSN786441:KSN851972 LCJ786441:LCJ851972 LMF786441:LMF851972 LWB786441:LWB851972 MFX786441:MFX851972 MPT786441:MPT851972 MZP786441:MZP851972 NJL786441:NJL851972 NTH786441:NTH851972 ODD786441:ODD851972 OMZ786441:OMZ851972 OWV786441:OWV851972 PGR786441:PGR851972 PQN786441:PQN851972 QAJ786441:QAJ851972 QKF786441:QKF851972 QUB786441:QUB851972 RDX786441:RDX851972 RNT786441:RNT851972 RXP786441:RXP851972 SHL786441:SHL851972 SRH786441:SRH851972 TBD786441:TBD851972 TKZ786441:TKZ851972 TUV786441:TUV851972 UER786441:UER851972 UON786441:UON851972 UYJ786441:UYJ851972 VIF786441:VIF851972 VSB786441:VSB851972 WBX786441:WBX851972 WLT786441:WLT851972 WVP786441:WVP851972 H851977:H917508 JD851977:JD917508 SZ851977:SZ917508 ACV851977:ACV917508 AMR851977:AMR917508 AWN851977:AWN917508 BGJ851977:BGJ917508 BQF851977:BQF917508 CAB851977:CAB917508 CJX851977:CJX917508 CTT851977:CTT917508 DDP851977:DDP917508 DNL851977:DNL917508 DXH851977:DXH917508 EHD851977:EHD917508 EQZ851977:EQZ917508 FAV851977:FAV917508 FKR851977:FKR917508 FUN851977:FUN917508 GEJ851977:GEJ917508 GOF851977:GOF917508 GYB851977:GYB917508 HHX851977:HHX917508 HRT851977:HRT917508 IBP851977:IBP917508 ILL851977:ILL917508 IVH851977:IVH917508 JFD851977:JFD917508 JOZ851977:JOZ917508 JYV851977:JYV917508 KIR851977:KIR917508 KSN851977:KSN917508 LCJ851977:LCJ917508 LMF851977:LMF917508 LWB851977:LWB917508 MFX851977:MFX917508 MPT851977:MPT917508 MZP851977:MZP917508 NJL851977:NJL917508 NTH851977:NTH917508 ODD851977:ODD917508 OMZ851977:OMZ917508 OWV851977:OWV917508 PGR851977:PGR917508 PQN851977:PQN917508 QAJ851977:QAJ917508 QKF851977:QKF917508 QUB851977:QUB917508 RDX851977:RDX917508 RNT851977:RNT917508 RXP851977:RXP917508 SHL851977:SHL917508 SRH851977:SRH917508 TBD851977:TBD917508 TKZ851977:TKZ917508 TUV851977:TUV917508 UER851977:UER917508 UON851977:UON917508 UYJ851977:UYJ917508 VIF851977:VIF917508 VSB851977:VSB917508 WBX851977:WBX917508 WLT851977:WLT917508 WVP851977:WVP917508 H917513:H983044 JD917513:JD983044 SZ917513:SZ983044 ACV917513:ACV983044 AMR917513:AMR983044 AWN917513:AWN983044 BGJ917513:BGJ983044 BQF917513:BQF983044 CAB917513:CAB983044 CJX917513:CJX983044 CTT917513:CTT983044 DDP917513:DDP983044 DNL917513:DNL983044 DXH917513:DXH983044 EHD917513:EHD983044 EQZ917513:EQZ983044 FAV917513:FAV983044 FKR917513:FKR983044 FUN917513:FUN983044 GEJ917513:GEJ983044 GOF917513:GOF983044 GYB917513:GYB983044 HHX917513:HHX983044 HRT917513:HRT983044 IBP917513:IBP983044 ILL917513:ILL983044 IVH917513:IVH983044 JFD917513:JFD983044 JOZ917513:JOZ983044 JYV917513:JYV983044 KIR917513:KIR983044 KSN917513:KSN983044 LCJ917513:LCJ983044 LMF917513:LMF983044 LWB917513:LWB983044 MFX917513:MFX983044 MPT917513:MPT983044 MZP917513:MZP983044 NJL917513:NJL983044 NTH917513:NTH983044 ODD917513:ODD983044 OMZ917513:OMZ983044 OWV917513:OWV983044 PGR917513:PGR983044 PQN917513:PQN983044 QAJ917513:QAJ983044 QKF917513:QKF983044 QUB917513:QUB983044 RDX917513:RDX983044 RNT917513:RNT983044 RXP917513:RXP983044 SHL917513:SHL983044 SRH917513:SRH983044 TBD917513:TBD983044 TKZ917513:TKZ983044 TUV917513:TUV983044 UER917513:UER983044 UON917513:UON983044 UYJ917513:UYJ983044 VIF917513:VIF983044 VSB917513:VSB983044 WBX917513:WBX983044 WLT917513:WLT983044 WVP917513:WVP983044 H983049:H1048576 JD983049:JD1048576 SZ983049:SZ1048576 ACV983049:ACV1048576 AMR983049:AMR1048576 AWN983049:AWN1048576 BGJ983049:BGJ1048576 BQF983049:BQF1048576 CAB983049:CAB1048576 CJX983049:CJX1048576 CTT983049:CTT1048576 DDP983049:DDP1048576 DNL983049:DNL1048576 DXH983049:DXH1048576 EHD983049:EHD1048576 EQZ983049:EQZ1048576 FAV983049:FAV1048576 FKR983049:FKR1048576 FUN983049:FUN1048576 GEJ983049:GEJ1048576 GOF983049:GOF1048576 GYB983049:GYB1048576 HHX983049:HHX1048576 HRT983049:HRT1048576 IBP983049:IBP1048576 ILL983049:ILL1048576 IVH983049:IVH1048576 JFD983049:JFD1048576 JOZ983049:JOZ1048576 JYV983049:JYV1048576 KIR983049:KIR1048576 KSN983049:KSN1048576 LCJ983049:LCJ1048576 LMF983049:LMF1048576 LWB983049:LWB1048576 MFX983049:MFX1048576 MPT983049:MPT1048576 MZP983049:MZP1048576 NJL983049:NJL1048576 NTH983049:NTH1048576 ODD983049:ODD1048576 OMZ983049:OMZ1048576 OWV983049:OWV1048576 PGR983049:PGR1048576 PQN983049:PQN1048576 QAJ983049:QAJ1048576 QKF983049:QKF1048576 QUB983049:QUB1048576 RDX983049:RDX1048576 RNT983049:RNT1048576 RXP983049:RXP1048576 SHL983049:SHL1048576 SRH983049:SRH1048576 TBD983049:TBD1048576 TKZ983049:TKZ1048576 TUV983049:TUV1048576 UER983049:UER1048576 UON983049:UON1048576 UYJ983049:UYJ1048576 VIF983049:VIF1048576 VSB983049:VSB1048576 WBX983049:WBX1048576 WLT983049:WLT1048576 A1:G1048576" xr:uid="{00000000-0002-0000-0300-000000000000}"/>
  </dataValidations>
  <pageMargins left="0.31496062992125984" right="0.11811023622047245" top="0.47244094488188981" bottom="0.15748031496062992"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79998168889431442"/>
  </sheetPr>
  <dimension ref="A1:W144"/>
  <sheetViews>
    <sheetView view="pageBreakPreview" zoomScale="70" zoomScaleNormal="70" zoomScaleSheetLayoutView="70" workbookViewId="0">
      <selection activeCell="K40" sqref="K40"/>
    </sheetView>
  </sheetViews>
  <sheetFormatPr defaultRowHeight="14.25"/>
  <cols>
    <col min="1" max="1" width="1.625" style="336" customWidth="1"/>
    <col min="2" max="2" width="1.5" style="336" customWidth="1"/>
    <col min="3" max="3" width="9.125" style="336" customWidth="1"/>
    <col min="4" max="4" width="12.375" style="336" customWidth="1"/>
    <col min="5" max="5" width="20.25" style="336" customWidth="1"/>
    <col min="6" max="6" width="9.875" style="336" customWidth="1"/>
    <col min="7" max="7" width="10.5" style="339" customWidth="1"/>
    <col min="8" max="8" width="8.25" style="339" customWidth="1"/>
    <col min="9" max="9" width="9.625" style="339" customWidth="1"/>
    <col min="10" max="10" width="14.5" style="336" customWidth="1"/>
    <col min="11" max="11" width="18.25" style="336" customWidth="1"/>
    <col min="12" max="12" width="13.125" style="336" customWidth="1"/>
    <col min="13" max="13" width="15.625" style="336" customWidth="1"/>
    <col min="14" max="14" width="23.5" style="336" customWidth="1"/>
    <col min="15" max="15" width="1.75" style="336" customWidth="1"/>
    <col min="16" max="16" width="5.25" style="336" hidden="1" customWidth="1"/>
    <col min="17" max="18" width="9" style="336" hidden="1" customWidth="1"/>
    <col min="19" max="19" width="37.375" style="336" hidden="1" customWidth="1"/>
    <col min="20" max="20" width="9" style="336" hidden="1" customWidth="1"/>
    <col min="21" max="261" width="9" style="336"/>
    <col min="262" max="262" width="0.75" style="336" customWidth="1"/>
    <col min="263" max="263" width="5.75" style="336" bestFit="1" customWidth="1"/>
    <col min="264" max="264" width="2.5" style="336" customWidth="1"/>
    <col min="265" max="265" width="43.625" style="336" customWidth="1"/>
    <col min="266" max="266" width="11.75" style="336" customWidth="1"/>
    <col min="267" max="267" width="13.625" style="336" customWidth="1"/>
    <col min="268" max="268" width="26.25" style="336" customWidth="1"/>
    <col min="269" max="269" width="17.375" style="336" customWidth="1"/>
    <col min="270" max="270" width="31.375" style="336" customWidth="1"/>
    <col min="271" max="271" width="2.25" style="336" customWidth="1"/>
    <col min="272" max="517" width="9" style="336"/>
    <col min="518" max="518" width="0.75" style="336" customWidth="1"/>
    <col min="519" max="519" width="5.75" style="336" bestFit="1" customWidth="1"/>
    <col min="520" max="520" width="2.5" style="336" customWidth="1"/>
    <col min="521" max="521" width="43.625" style="336" customWidth="1"/>
    <col min="522" max="522" width="11.75" style="336" customWidth="1"/>
    <col min="523" max="523" width="13.625" style="336" customWidth="1"/>
    <col min="524" max="524" width="26.25" style="336" customWidth="1"/>
    <col min="525" max="525" width="17.375" style="336" customWidth="1"/>
    <col min="526" max="526" width="31.375" style="336" customWidth="1"/>
    <col min="527" max="527" width="2.25" style="336" customWidth="1"/>
    <col min="528" max="773" width="9" style="336"/>
    <col min="774" max="774" width="0.75" style="336" customWidth="1"/>
    <col min="775" max="775" width="5.75" style="336" bestFit="1" customWidth="1"/>
    <col min="776" max="776" width="2.5" style="336" customWidth="1"/>
    <col min="777" max="777" width="43.625" style="336" customWidth="1"/>
    <col min="778" max="778" width="11.75" style="336" customWidth="1"/>
    <col min="779" max="779" width="13.625" style="336" customWidth="1"/>
    <col min="780" max="780" width="26.25" style="336" customWidth="1"/>
    <col min="781" max="781" width="17.375" style="336" customWidth="1"/>
    <col min="782" max="782" width="31.375" style="336" customWidth="1"/>
    <col min="783" max="783" width="2.25" style="336" customWidth="1"/>
    <col min="784" max="1029" width="9" style="336"/>
    <col min="1030" max="1030" width="0.75" style="336" customWidth="1"/>
    <col min="1031" max="1031" width="5.75" style="336" bestFit="1" customWidth="1"/>
    <col min="1032" max="1032" width="2.5" style="336" customWidth="1"/>
    <col min="1033" max="1033" width="43.625" style="336" customWidth="1"/>
    <col min="1034" max="1034" width="11.75" style="336" customWidth="1"/>
    <col min="1035" max="1035" width="13.625" style="336" customWidth="1"/>
    <col min="1036" max="1036" width="26.25" style="336" customWidth="1"/>
    <col min="1037" max="1037" width="17.375" style="336" customWidth="1"/>
    <col min="1038" max="1038" width="31.375" style="336" customWidth="1"/>
    <col min="1039" max="1039" width="2.25" style="336" customWidth="1"/>
    <col min="1040" max="1285" width="9" style="336"/>
    <col min="1286" max="1286" width="0.75" style="336" customWidth="1"/>
    <col min="1287" max="1287" width="5.75" style="336" bestFit="1" customWidth="1"/>
    <col min="1288" max="1288" width="2.5" style="336" customWidth="1"/>
    <col min="1289" max="1289" width="43.625" style="336" customWidth="1"/>
    <col min="1290" max="1290" width="11.75" style="336" customWidth="1"/>
    <col min="1291" max="1291" width="13.625" style="336" customWidth="1"/>
    <col min="1292" max="1292" width="26.25" style="336" customWidth="1"/>
    <col min="1293" max="1293" width="17.375" style="336" customWidth="1"/>
    <col min="1294" max="1294" width="31.375" style="336" customWidth="1"/>
    <col min="1295" max="1295" width="2.25" style="336" customWidth="1"/>
    <col min="1296" max="1541" width="9" style="336"/>
    <col min="1542" max="1542" width="0.75" style="336" customWidth="1"/>
    <col min="1543" max="1543" width="5.75" style="336" bestFit="1" customWidth="1"/>
    <col min="1544" max="1544" width="2.5" style="336" customWidth="1"/>
    <col min="1545" max="1545" width="43.625" style="336" customWidth="1"/>
    <col min="1546" max="1546" width="11.75" style="336" customWidth="1"/>
    <col min="1547" max="1547" width="13.625" style="336" customWidth="1"/>
    <col min="1548" max="1548" width="26.25" style="336" customWidth="1"/>
    <col min="1549" max="1549" width="17.375" style="336" customWidth="1"/>
    <col min="1550" max="1550" width="31.375" style="336" customWidth="1"/>
    <col min="1551" max="1551" width="2.25" style="336" customWidth="1"/>
    <col min="1552" max="1797" width="9" style="336"/>
    <col min="1798" max="1798" width="0.75" style="336" customWidth="1"/>
    <col min="1799" max="1799" width="5.75" style="336" bestFit="1" customWidth="1"/>
    <col min="1800" max="1800" width="2.5" style="336" customWidth="1"/>
    <col min="1801" max="1801" width="43.625" style="336" customWidth="1"/>
    <col min="1802" max="1802" width="11.75" style="336" customWidth="1"/>
    <col min="1803" max="1803" width="13.625" style="336" customWidth="1"/>
    <col min="1804" max="1804" width="26.25" style="336" customWidth="1"/>
    <col min="1805" max="1805" width="17.375" style="336" customWidth="1"/>
    <col min="1806" max="1806" width="31.375" style="336" customWidth="1"/>
    <col min="1807" max="1807" width="2.25" style="336" customWidth="1"/>
    <col min="1808" max="2053" width="9" style="336"/>
    <col min="2054" max="2054" width="0.75" style="336" customWidth="1"/>
    <col min="2055" max="2055" width="5.75" style="336" bestFit="1" customWidth="1"/>
    <col min="2056" max="2056" width="2.5" style="336" customWidth="1"/>
    <col min="2057" max="2057" width="43.625" style="336" customWidth="1"/>
    <col min="2058" max="2058" width="11.75" style="336" customWidth="1"/>
    <col min="2059" max="2059" width="13.625" style="336" customWidth="1"/>
    <col min="2060" max="2060" width="26.25" style="336" customWidth="1"/>
    <col min="2061" max="2061" width="17.375" style="336" customWidth="1"/>
    <col min="2062" max="2062" width="31.375" style="336" customWidth="1"/>
    <col min="2063" max="2063" width="2.25" style="336" customWidth="1"/>
    <col min="2064" max="2309" width="9" style="336"/>
    <col min="2310" max="2310" width="0.75" style="336" customWidth="1"/>
    <col min="2311" max="2311" width="5.75" style="336" bestFit="1" customWidth="1"/>
    <col min="2312" max="2312" width="2.5" style="336" customWidth="1"/>
    <col min="2313" max="2313" width="43.625" style="336" customWidth="1"/>
    <col min="2314" max="2314" width="11.75" style="336" customWidth="1"/>
    <col min="2315" max="2315" width="13.625" style="336" customWidth="1"/>
    <col min="2316" max="2316" width="26.25" style="336" customWidth="1"/>
    <col min="2317" max="2317" width="17.375" style="336" customWidth="1"/>
    <col min="2318" max="2318" width="31.375" style="336" customWidth="1"/>
    <col min="2319" max="2319" width="2.25" style="336" customWidth="1"/>
    <col min="2320" max="2565" width="9" style="336"/>
    <col min="2566" max="2566" width="0.75" style="336" customWidth="1"/>
    <col min="2567" max="2567" width="5.75" style="336" bestFit="1" customWidth="1"/>
    <col min="2568" max="2568" width="2.5" style="336" customWidth="1"/>
    <col min="2569" max="2569" width="43.625" style="336" customWidth="1"/>
    <col min="2570" max="2570" width="11.75" style="336" customWidth="1"/>
    <col min="2571" max="2571" width="13.625" style="336" customWidth="1"/>
    <col min="2572" max="2572" width="26.25" style="336" customWidth="1"/>
    <col min="2573" max="2573" width="17.375" style="336" customWidth="1"/>
    <col min="2574" max="2574" width="31.375" style="336" customWidth="1"/>
    <col min="2575" max="2575" width="2.25" style="336" customWidth="1"/>
    <col min="2576" max="2821" width="9" style="336"/>
    <col min="2822" max="2822" width="0.75" style="336" customWidth="1"/>
    <col min="2823" max="2823" width="5.75" style="336" bestFit="1" customWidth="1"/>
    <col min="2824" max="2824" width="2.5" style="336" customWidth="1"/>
    <col min="2825" max="2825" width="43.625" style="336" customWidth="1"/>
    <col min="2826" max="2826" width="11.75" style="336" customWidth="1"/>
    <col min="2827" max="2827" width="13.625" style="336" customWidth="1"/>
    <col min="2828" max="2828" width="26.25" style="336" customWidth="1"/>
    <col min="2829" max="2829" width="17.375" style="336" customWidth="1"/>
    <col min="2830" max="2830" width="31.375" style="336" customWidth="1"/>
    <col min="2831" max="2831" width="2.25" style="336" customWidth="1"/>
    <col min="2832" max="3077" width="9" style="336"/>
    <col min="3078" max="3078" width="0.75" style="336" customWidth="1"/>
    <col min="3079" max="3079" width="5.75" style="336" bestFit="1" customWidth="1"/>
    <col min="3080" max="3080" width="2.5" style="336" customWidth="1"/>
    <col min="3081" max="3081" width="43.625" style="336" customWidth="1"/>
    <col min="3082" max="3082" width="11.75" style="336" customWidth="1"/>
    <col min="3083" max="3083" width="13.625" style="336" customWidth="1"/>
    <col min="3084" max="3084" width="26.25" style="336" customWidth="1"/>
    <col min="3085" max="3085" width="17.375" style="336" customWidth="1"/>
    <col min="3086" max="3086" width="31.375" style="336" customWidth="1"/>
    <col min="3087" max="3087" width="2.25" style="336" customWidth="1"/>
    <col min="3088" max="3333" width="9" style="336"/>
    <col min="3334" max="3334" width="0.75" style="336" customWidth="1"/>
    <col min="3335" max="3335" width="5.75" style="336" bestFit="1" customWidth="1"/>
    <col min="3336" max="3336" width="2.5" style="336" customWidth="1"/>
    <col min="3337" max="3337" width="43.625" style="336" customWidth="1"/>
    <col min="3338" max="3338" width="11.75" style="336" customWidth="1"/>
    <col min="3339" max="3339" width="13.625" style="336" customWidth="1"/>
    <col min="3340" max="3340" width="26.25" style="336" customWidth="1"/>
    <col min="3341" max="3341" width="17.375" style="336" customWidth="1"/>
    <col min="3342" max="3342" width="31.375" style="336" customWidth="1"/>
    <col min="3343" max="3343" width="2.25" style="336" customWidth="1"/>
    <col min="3344" max="3589" width="9" style="336"/>
    <col min="3590" max="3590" width="0.75" style="336" customWidth="1"/>
    <col min="3591" max="3591" width="5.75" style="336" bestFit="1" customWidth="1"/>
    <col min="3592" max="3592" width="2.5" style="336" customWidth="1"/>
    <col min="3593" max="3593" width="43.625" style="336" customWidth="1"/>
    <col min="3594" max="3594" width="11.75" style="336" customWidth="1"/>
    <col min="3595" max="3595" width="13.625" style="336" customWidth="1"/>
    <col min="3596" max="3596" width="26.25" style="336" customWidth="1"/>
    <col min="3597" max="3597" width="17.375" style="336" customWidth="1"/>
    <col min="3598" max="3598" width="31.375" style="336" customWidth="1"/>
    <col min="3599" max="3599" width="2.25" style="336" customWidth="1"/>
    <col min="3600" max="3845" width="9" style="336"/>
    <col min="3846" max="3846" width="0.75" style="336" customWidth="1"/>
    <col min="3847" max="3847" width="5.75" style="336" bestFit="1" customWidth="1"/>
    <col min="3848" max="3848" width="2.5" style="336" customWidth="1"/>
    <col min="3849" max="3849" width="43.625" style="336" customWidth="1"/>
    <col min="3850" max="3850" width="11.75" style="336" customWidth="1"/>
    <col min="3851" max="3851" width="13.625" style="336" customWidth="1"/>
    <col min="3852" max="3852" width="26.25" style="336" customWidth="1"/>
    <col min="3853" max="3853" width="17.375" style="336" customWidth="1"/>
    <col min="3854" max="3854" width="31.375" style="336" customWidth="1"/>
    <col min="3855" max="3855" width="2.25" style="336" customWidth="1"/>
    <col min="3856" max="4101" width="9" style="336"/>
    <col min="4102" max="4102" width="0.75" style="336" customWidth="1"/>
    <col min="4103" max="4103" width="5.75" style="336" bestFit="1" customWidth="1"/>
    <col min="4104" max="4104" width="2.5" style="336" customWidth="1"/>
    <col min="4105" max="4105" width="43.625" style="336" customWidth="1"/>
    <col min="4106" max="4106" width="11.75" style="336" customWidth="1"/>
    <col min="4107" max="4107" width="13.625" style="336" customWidth="1"/>
    <col min="4108" max="4108" width="26.25" style="336" customWidth="1"/>
    <col min="4109" max="4109" width="17.375" style="336" customWidth="1"/>
    <col min="4110" max="4110" width="31.375" style="336" customWidth="1"/>
    <col min="4111" max="4111" width="2.25" style="336" customWidth="1"/>
    <col min="4112" max="4357" width="9" style="336"/>
    <col min="4358" max="4358" width="0.75" style="336" customWidth="1"/>
    <col min="4359" max="4359" width="5.75" style="336" bestFit="1" customWidth="1"/>
    <col min="4360" max="4360" width="2.5" style="336" customWidth="1"/>
    <col min="4361" max="4361" width="43.625" style="336" customWidth="1"/>
    <col min="4362" max="4362" width="11.75" style="336" customWidth="1"/>
    <col min="4363" max="4363" width="13.625" style="336" customWidth="1"/>
    <col min="4364" max="4364" width="26.25" style="336" customWidth="1"/>
    <col min="4365" max="4365" width="17.375" style="336" customWidth="1"/>
    <col min="4366" max="4366" width="31.375" style="336" customWidth="1"/>
    <col min="4367" max="4367" width="2.25" style="336" customWidth="1"/>
    <col min="4368" max="4613" width="9" style="336"/>
    <col min="4614" max="4614" width="0.75" style="336" customWidth="1"/>
    <col min="4615" max="4615" width="5.75" style="336" bestFit="1" customWidth="1"/>
    <col min="4616" max="4616" width="2.5" style="336" customWidth="1"/>
    <col min="4617" max="4617" width="43.625" style="336" customWidth="1"/>
    <col min="4618" max="4618" width="11.75" style="336" customWidth="1"/>
    <col min="4619" max="4619" width="13.625" style="336" customWidth="1"/>
    <col min="4620" max="4620" width="26.25" style="336" customWidth="1"/>
    <col min="4621" max="4621" width="17.375" style="336" customWidth="1"/>
    <col min="4622" max="4622" width="31.375" style="336" customWidth="1"/>
    <col min="4623" max="4623" width="2.25" style="336" customWidth="1"/>
    <col min="4624" max="4869" width="9" style="336"/>
    <col min="4870" max="4870" width="0.75" style="336" customWidth="1"/>
    <col min="4871" max="4871" width="5.75" style="336" bestFit="1" customWidth="1"/>
    <col min="4872" max="4872" width="2.5" style="336" customWidth="1"/>
    <col min="4873" max="4873" width="43.625" style="336" customWidth="1"/>
    <col min="4874" max="4874" width="11.75" style="336" customWidth="1"/>
    <col min="4875" max="4875" width="13.625" style="336" customWidth="1"/>
    <col min="4876" max="4876" width="26.25" style="336" customWidth="1"/>
    <col min="4877" max="4877" width="17.375" style="336" customWidth="1"/>
    <col min="4878" max="4878" width="31.375" style="336" customWidth="1"/>
    <col min="4879" max="4879" width="2.25" style="336" customWidth="1"/>
    <col min="4880" max="5125" width="9" style="336"/>
    <col min="5126" max="5126" width="0.75" style="336" customWidth="1"/>
    <col min="5127" max="5127" width="5.75" style="336" bestFit="1" customWidth="1"/>
    <col min="5128" max="5128" width="2.5" style="336" customWidth="1"/>
    <col min="5129" max="5129" width="43.625" style="336" customWidth="1"/>
    <col min="5130" max="5130" width="11.75" style="336" customWidth="1"/>
    <col min="5131" max="5131" width="13.625" style="336" customWidth="1"/>
    <col min="5132" max="5132" width="26.25" style="336" customWidth="1"/>
    <col min="5133" max="5133" width="17.375" style="336" customWidth="1"/>
    <col min="5134" max="5134" width="31.375" style="336" customWidth="1"/>
    <col min="5135" max="5135" width="2.25" style="336" customWidth="1"/>
    <col min="5136" max="5381" width="9" style="336"/>
    <col min="5382" max="5382" width="0.75" style="336" customWidth="1"/>
    <col min="5383" max="5383" width="5.75" style="336" bestFit="1" customWidth="1"/>
    <col min="5384" max="5384" width="2.5" style="336" customWidth="1"/>
    <col min="5385" max="5385" width="43.625" style="336" customWidth="1"/>
    <col min="5386" max="5386" width="11.75" style="336" customWidth="1"/>
    <col min="5387" max="5387" width="13.625" style="336" customWidth="1"/>
    <col min="5388" max="5388" width="26.25" style="336" customWidth="1"/>
    <col min="5389" max="5389" width="17.375" style="336" customWidth="1"/>
    <col min="5390" max="5390" width="31.375" style="336" customWidth="1"/>
    <col min="5391" max="5391" width="2.25" style="336" customWidth="1"/>
    <col min="5392" max="5637" width="9" style="336"/>
    <col min="5638" max="5638" width="0.75" style="336" customWidth="1"/>
    <col min="5639" max="5639" width="5.75" style="336" bestFit="1" customWidth="1"/>
    <col min="5640" max="5640" width="2.5" style="336" customWidth="1"/>
    <col min="5641" max="5641" width="43.625" style="336" customWidth="1"/>
    <col min="5642" max="5642" width="11.75" style="336" customWidth="1"/>
    <col min="5643" max="5643" width="13.625" style="336" customWidth="1"/>
    <col min="5644" max="5644" width="26.25" style="336" customWidth="1"/>
    <col min="5645" max="5645" width="17.375" style="336" customWidth="1"/>
    <col min="5646" max="5646" width="31.375" style="336" customWidth="1"/>
    <col min="5647" max="5647" width="2.25" style="336" customWidth="1"/>
    <col min="5648" max="5893" width="9" style="336"/>
    <col min="5894" max="5894" width="0.75" style="336" customWidth="1"/>
    <col min="5895" max="5895" width="5.75" style="336" bestFit="1" customWidth="1"/>
    <col min="5896" max="5896" width="2.5" style="336" customWidth="1"/>
    <col min="5897" max="5897" width="43.625" style="336" customWidth="1"/>
    <col min="5898" max="5898" width="11.75" style="336" customWidth="1"/>
    <col min="5899" max="5899" width="13.625" style="336" customWidth="1"/>
    <col min="5900" max="5900" width="26.25" style="336" customWidth="1"/>
    <col min="5901" max="5901" width="17.375" style="336" customWidth="1"/>
    <col min="5902" max="5902" width="31.375" style="336" customWidth="1"/>
    <col min="5903" max="5903" width="2.25" style="336" customWidth="1"/>
    <col min="5904" max="6149" width="9" style="336"/>
    <col min="6150" max="6150" width="0.75" style="336" customWidth="1"/>
    <col min="6151" max="6151" width="5.75" style="336" bestFit="1" customWidth="1"/>
    <col min="6152" max="6152" width="2.5" style="336" customWidth="1"/>
    <col min="6153" max="6153" width="43.625" style="336" customWidth="1"/>
    <col min="6154" max="6154" width="11.75" style="336" customWidth="1"/>
    <col min="6155" max="6155" width="13.625" style="336" customWidth="1"/>
    <col min="6156" max="6156" width="26.25" style="336" customWidth="1"/>
    <col min="6157" max="6157" width="17.375" style="336" customWidth="1"/>
    <col min="6158" max="6158" width="31.375" style="336" customWidth="1"/>
    <col min="6159" max="6159" width="2.25" style="336" customWidth="1"/>
    <col min="6160" max="6405" width="9" style="336"/>
    <col min="6406" max="6406" width="0.75" style="336" customWidth="1"/>
    <col min="6407" max="6407" width="5.75" style="336" bestFit="1" customWidth="1"/>
    <col min="6408" max="6408" width="2.5" style="336" customWidth="1"/>
    <col min="6409" max="6409" width="43.625" style="336" customWidth="1"/>
    <col min="6410" max="6410" width="11.75" style="336" customWidth="1"/>
    <col min="6411" max="6411" width="13.625" style="336" customWidth="1"/>
    <col min="6412" max="6412" width="26.25" style="336" customWidth="1"/>
    <col min="6413" max="6413" width="17.375" style="336" customWidth="1"/>
    <col min="6414" max="6414" width="31.375" style="336" customWidth="1"/>
    <col min="6415" max="6415" width="2.25" style="336" customWidth="1"/>
    <col min="6416" max="6661" width="9" style="336"/>
    <col min="6662" max="6662" width="0.75" style="336" customWidth="1"/>
    <col min="6663" max="6663" width="5.75" style="336" bestFit="1" customWidth="1"/>
    <col min="6664" max="6664" width="2.5" style="336" customWidth="1"/>
    <col min="6665" max="6665" width="43.625" style="336" customWidth="1"/>
    <col min="6666" max="6666" width="11.75" style="336" customWidth="1"/>
    <col min="6667" max="6667" width="13.625" style="336" customWidth="1"/>
    <col min="6668" max="6668" width="26.25" style="336" customWidth="1"/>
    <col min="6669" max="6669" width="17.375" style="336" customWidth="1"/>
    <col min="6670" max="6670" width="31.375" style="336" customWidth="1"/>
    <col min="6671" max="6671" width="2.25" style="336" customWidth="1"/>
    <col min="6672" max="6917" width="9" style="336"/>
    <col min="6918" max="6918" width="0.75" style="336" customWidth="1"/>
    <col min="6919" max="6919" width="5.75" style="336" bestFit="1" customWidth="1"/>
    <col min="6920" max="6920" width="2.5" style="336" customWidth="1"/>
    <col min="6921" max="6921" width="43.625" style="336" customWidth="1"/>
    <col min="6922" max="6922" width="11.75" style="336" customWidth="1"/>
    <col min="6923" max="6923" width="13.625" style="336" customWidth="1"/>
    <col min="6924" max="6924" width="26.25" style="336" customWidth="1"/>
    <col min="6925" max="6925" width="17.375" style="336" customWidth="1"/>
    <col min="6926" max="6926" width="31.375" style="336" customWidth="1"/>
    <col min="6927" max="6927" width="2.25" style="336" customWidth="1"/>
    <col min="6928" max="7173" width="9" style="336"/>
    <col min="7174" max="7174" width="0.75" style="336" customWidth="1"/>
    <col min="7175" max="7175" width="5.75" style="336" bestFit="1" customWidth="1"/>
    <col min="7176" max="7176" width="2.5" style="336" customWidth="1"/>
    <col min="7177" max="7177" width="43.625" style="336" customWidth="1"/>
    <col min="7178" max="7178" width="11.75" style="336" customWidth="1"/>
    <col min="7179" max="7179" width="13.625" style="336" customWidth="1"/>
    <col min="7180" max="7180" width="26.25" style="336" customWidth="1"/>
    <col min="7181" max="7181" width="17.375" style="336" customWidth="1"/>
    <col min="7182" max="7182" width="31.375" style="336" customWidth="1"/>
    <col min="7183" max="7183" width="2.25" style="336" customWidth="1"/>
    <col min="7184" max="7429" width="9" style="336"/>
    <col min="7430" max="7430" width="0.75" style="336" customWidth="1"/>
    <col min="7431" max="7431" width="5.75" style="336" bestFit="1" customWidth="1"/>
    <col min="7432" max="7432" width="2.5" style="336" customWidth="1"/>
    <col min="7433" max="7433" width="43.625" style="336" customWidth="1"/>
    <col min="7434" max="7434" width="11.75" style="336" customWidth="1"/>
    <col min="7435" max="7435" width="13.625" style="336" customWidth="1"/>
    <col min="7436" max="7436" width="26.25" style="336" customWidth="1"/>
    <col min="7437" max="7437" width="17.375" style="336" customWidth="1"/>
    <col min="7438" max="7438" width="31.375" style="336" customWidth="1"/>
    <col min="7439" max="7439" width="2.25" style="336" customWidth="1"/>
    <col min="7440" max="7685" width="9" style="336"/>
    <col min="7686" max="7686" width="0.75" style="336" customWidth="1"/>
    <col min="7687" max="7687" width="5.75" style="336" bestFit="1" customWidth="1"/>
    <col min="7688" max="7688" width="2.5" style="336" customWidth="1"/>
    <col min="7689" max="7689" width="43.625" style="336" customWidth="1"/>
    <col min="7690" max="7690" width="11.75" style="336" customWidth="1"/>
    <col min="7691" max="7691" width="13.625" style="336" customWidth="1"/>
    <col min="7692" max="7692" width="26.25" style="336" customWidth="1"/>
    <col min="7693" max="7693" width="17.375" style="336" customWidth="1"/>
    <col min="7694" max="7694" width="31.375" style="336" customWidth="1"/>
    <col min="7695" max="7695" width="2.25" style="336" customWidth="1"/>
    <col min="7696" max="7941" width="9" style="336"/>
    <col min="7942" max="7942" width="0.75" style="336" customWidth="1"/>
    <col min="7943" max="7943" width="5.75" style="336" bestFit="1" customWidth="1"/>
    <col min="7944" max="7944" width="2.5" style="336" customWidth="1"/>
    <col min="7945" max="7945" width="43.625" style="336" customWidth="1"/>
    <col min="7946" max="7946" width="11.75" style="336" customWidth="1"/>
    <col min="7947" max="7947" width="13.625" style="336" customWidth="1"/>
    <col min="7948" max="7948" width="26.25" style="336" customWidth="1"/>
    <col min="7949" max="7949" width="17.375" style="336" customWidth="1"/>
    <col min="7950" max="7950" width="31.375" style="336" customWidth="1"/>
    <col min="7951" max="7951" width="2.25" style="336" customWidth="1"/>
    <col min="7952" max="8197" width="9" style="336"/>
    <col min="8198" max="8198" width="0.75" style="336" customWidth="1"/>
    <col min="8199" max="8199" width="5.75" style="336" bestFit="1" customWidth="1"/>
    <col min="8200" max="8200" width="2.5" style="336" customWidth="1"/>
    <col min="8201" max="8201" width="43.625" style="336" customWidth="1"/>
    <col min="8202" max="8202" width="11.75" style="336" customWidth="1"/>
    <col min="8203" max="8203" width="13.625" style="336" customWidth="1"/>
    <col min="8204" max="8204" width="26.25" style="336" customWidth="1"/>
    <col min="8205" max="8205" width="17.375" style="336" customWidth="1"/>
    <col min="8206" max="8206" width="31.375" style="336" customWidth="1"/>
    <col min="8207" max="8207" width="2.25" style="336" customWidth="1"/>
    <col min="8208" max="8453" width="9" style="336"/>
    <col min="8454" max="8454" width="0.75" style="336" customWidth="1"/>
    <col min="8455" max="8455" width="5.75" style="336" bestFit="1" customWidth="1"/>
    <col min="8456" max="8456" width="2.5" style="336" customWidth="1"/>
    <col min="8457" max="8457" width="43.625" style="336" customWidth="1"/>
    <col min="8458" max="8458" width="11.75" style="336" customWidth="1"/>
    <col min="8459" max="8459" width="13.625" style="336" customWidth="1"/>
    <col min="8460" max="8460" width="26.25" style="336" customWidth="1"/>
    <col min="8461" max="8461" width="17.375" style="336" customWidth="1"/>
    <col min="8462" max="8462" width="31.375" style="336" customWidth="1"/>
    <col min="8463" max="8463" width="2.25" style="336" customWidth="1"/>
    <col min="8464" max="8709" width="9" style="336"/>
    <col min="8710" max="8710" width="0.75" style="336" customWidth="1"/>
    <col min="8711" max="8711" width="5.75" style="336" bestFit="1" customWidth="1"/>
    <col min="8712" max="8712" width="2.5" style="336" customWidth="1"/>
    <col min="8713" max="8713" width="43.625" style="336" customWidth="1"/>
    <col min="8714" max="8714" width="11.75" style="336" customWidth="1"/>
    <col min="8715" max="8715" width="13.625" style="336" customWidth="1"/>
    <col min="8716" max="8716" width="26.25" style="336" customWidth="1"/>
    <col min="8717" max="8717" width="17.375" style="336" customWidth="1"/>
    <col min="8718" max="8718" width="31.375" style="336" customWidth="1"/>
    <col min="8719" max="8719" width="2.25" style="336" customWidth="1"/>
    <col min="8720" max="8965" width="9" style="336"/>
    <col min="8966" max="8966" width="0.75" style="336" customWidth="1"/>
    <col min="8967" max="8967" width="5.75" style="336" bestFit="1" customWidth="1"/>
    <col min="8968" max="8968" width="2.5" style="336" customWidth="1"/>
    <col min="8969" max="8969" width="43.625" style="336" customWidth="1"/>
    <col min="8970" max="8970" width="11.75" style="336" customWidth="1"/>
    <col min="8971" max="8971" width="13.625" style="336" customWidth="1"/>
    <col min="8972" max="8972" width="26.25" style="336" customWidth="1"/>
    <col min="8973" max="8973" width="17.375" style="336" customWidth="1"/>
    <col min="8974" max="8974" width="31.375" style="336" customWidth="1"/>
    <col min="8975" max="8975" width="2.25" style="336" customWidth="1"/>
    <col min="8976" max="9221" width="9" style="336"/>
    <col min="9222" max="9222" width="0.75" style="336" customWidth="1"/>
    <col min="9223" max="9223" width="5.75" style="336" bestFit="1" customWidth="1"/>
    <col min="9224" max="9224" width="2.5" style="336" customWidth="1"/>
    <col min="9225" max="9225" width="43.625" style="336" customWidth="1"/>
    <col min="9226" max="9226" width="11.75" style="336" customWidth="1"/>
    <col min="9227" max="9227" width="13.625" style="336" customWidth="1"/>
    <col min="9228" max="9228" width="26.25" style="336" customWidth="1"/>
    <col min="9229" max="9229" width="17.375" style="336" customWidth="1"/>
    <col min="9230" max="9230" width="31.375" style="336" customWidth="1"/>
    <col min="9231" max="9231" width="2.25" style="336" customWidth="1"/>
    <col min="9232" max="9477" width="9" style="336"/>
    <col min="9478" max="9478" width="0.75" style="336" customWidth="1"/>
    <col min="9479" max="9479" width="5.75" style="336" bestFit="1" customWidth="1"/>
    <col min="9480" max="9480" width="2.5" style="336" customWidth="1"/>
    <col min="9481" max="9481" width="43.625" style="336" customWidth="1"/>
    <col min="9482" max="9482" width="11.75" style="336" customWidth="1"/>
    <col min="9483" max="9483" width="13.625" style="336" customWidth="1"/>
    <col min="9484" max="9484" width="26.25" style="336" customWidth="1"/>
    <col min="9485" max="9485" width="17.375" style="336" customWidth="1"/>
    <col min="9486" max="9486" width="31.375" style="336" customWidth="1"/>
    <col min="9487" max="9487" width="2.25" style="336" customWidth="1"/>
    <col min="9488" max="9733" width="9" style="336"/>
    <col min="9734" max="9734" width="0.75" style="336" customWidth="1"/>
    <col min="9735" max="9735" width="5.75" style="336" bestFit="1" customWidth="1"/>
    <col min="9736" max="9736" width="2.5" style="336" customWidth="1"/>
    <col min="9737" max="9737" width="43.625" style="336" customWidth="1"/>
    <col min="9738" max="9738" width="11.75" style="336" customWidth="1"/>
    <col min="9739" max="9739" width="13.625" style="336" customWidth="1"/>
    <col min="9740" max="9740" width="26.25" style="336" customWidth="1"/>
    <col min="9741" max="9741" width="17.375" style="336" customWidth="1"/>
    <col min="9742" max="9742" width="31.375" style="336" customWidth="1"/>
    <col min="9743" max="9743" width="2.25" style="336" customWidth="1"/>
    <col min="9744" max="9989" width="9" style="336"/>
    <col min="9990" max="9990" width="0.75" style="336" customWidth="1"/>
    <col min="9991" max="9991" width="5.75" style="336" bestFit="1" customWidth="1"/>
    <col min="9992" max="9992" width="2.5" style="336" customWidth="1"/>
    <col min="9993" max="9993" width="43.625" style="336" customWidth="1"/>
    <col min="9994" max="9994" width="11.75" style="336" customWidth="1"/>
    <col min="9995" max="9995" width="13.625" style="336" customWidth="1"/>
    <col min="9996" max="9996" width="26.25" style="336" customWidth="1"/>
    <col min="9997" max="9997" width="17.375" style="336" customWidth="1"/>
    <col min="9998" max="9998" width="31.375" style="336" customWidth="1"/>
    <col min="9999" max="9999" width="2.25" style="336" customWidth="1"/>
    <col min="10000" max="10245" width="9" style="336"/>
    <col min="10246" max="10246" width="0.75" style="336" customWidth="1"/>
    <col min="10247" max="10247" width="5.75" style="336" bestFit="1" customWidth="1"/>
    <col min="10248" max="10248" width="2.5" style="336" customWidth="1"/>
    <col min="10249" max="10249" width="43.625" style="336" customWidth="1"/>
    <col min="10250" max="10250" width="11.75" style="336" customWidth="1"/>
    <col min="10251" max="10251" width="13.625" style="336" customWidth="1"/>
    <col min="10252" max="10252" width="26.25" style="336" customWidth="1"/>
    <col min="10253" max="10253" width="17.375" style="336" customWidth="1"/>
    <col min="10254" max="10254" width="31.375" style="336" customWidth="1"/>
    <col min="10255" max="10255" width="2.25" style="336" customWidth="1"/>
    <col min="10256" max="10501" width="9" style="336"/>
    <col min="10502" max="10502" width="0.75" style="336" customWidth="1"/>
    <col min="10503" max="10503" width="5.75" style="336" bestFit="1" customWidth="1"/>
    <col min="10504" max="10504" width="2.5" style="336" customWidth="1"/>
    <col min="10505" max="10505" width="43.625" style="336" customWidth="1"/>
    <col min="10506" max="10506" width="11.75" style="336" customWidth="1"/>
    <col min="10507" max="10507" width="13.625" style="336" customWidth="1"/>
    <col min="10508" max="10508" width="26.25" style="336" customWidth="1"/>
    <col min="10509" max="10509" width="17.375" style="336" customWidth="1"/>
    <col min="10510" max="10510" width="31.375" style="336" customWidth="1"/>
    <col min="10511" max="10511" width="2.25" style="336" customWidth="1"/>
    <col min="10512" max="10757" width="9" style="336"/>
    <col min="10758" max="10758" width="0.75" style="336" customWidth="1"/>
    <col min="10759" max="10759" width="5.75" style="336" bestFit="1" customWidth="1"/>
    <col min="10760" max="10760" width="2.5" style="336" customWidth="1"/>
    <col min="10761" max="10761" width="43.625" style="336" customWidth="1"/>
    <col min="10762" max="10762" width="11.75" style="336" customWidth="1"/>
    <col min="10763" max="10763" width="13.625" style="336" customWidth="1"/>
    <col min="10764" max="10764" width="26.25" style="336" customWidth="1"/>
    <col min="10765" max="10765" width="17.375" style="336" customWidth="1"/>
    <col min="10766" max="10766" width="31.375" style="336" customWidth="1"/>
    <col min="10767" max="10767" width="2.25" style="336" customWidth="1"/>
    <col min="10768" max="11013" width="9" style="336"/>
    <col min="11014" max="11014" width="0.75" style="336" customWidth="1"/>
    <col min="11015" max="11015" width="5.75" style="336" bestFit="1" customWidth="1"/>
    <col min="11016" max="11016" width="2.5" style="336" customWidth="1"/>
    <col min="11017" max="11017" width="43.625" style="336" customWidth="1"/>
    <col min="11018" max="11018" width="11.75" style="336" customWidth="1"/>
    <col min="11019" max="11019" width="13.625" style="336" customWidth="1"/>
    <col min="11020" max="11020" width="26.25" style="336" customWidth="1"/>
    <col min="11021" max="11021" width="17.375" style="336" customWidth="1"/>
    <col min="11022" max="11022" width="31.375" style="336" customWidth="1"/>
    <col min="11023" max="11023" width="2.25" style="336" customWidth="1"/>
    <col min="11024" max="11269" width="9" style="336"/>
    <col min="11270" max="11270" width="0.75" style="336" customWidth="1"/>
    <col min="11271" max="11271" width="5.75" style="336" bestFit="1" customWidth="1"/>
    <col min="11272" max="11272" width="2.5" style="336" customWidth="1"/>
    <col min="11273" max="11273" width="43.625" style="336" customWidth="1"/>
    <col min="11274" max="11274" width="11.75" style="336" customWidth="1"/>
    <col min="11275" max="11275" width="13.625" style="336" customWidth="1"/>
    <col min="11276" max="11276" width="26.25" style="336" customWidth="1"/>
    <col min="11277" max="11277" width="17.375" style="336" customWidth="1"/>
    <col min="11278" max="11278" width="31.375" style="336" customWidth="1"/>
    <col min="11279" max="11279" width="2.25" style="336" customWidth="1"/>
    <col min="11280" max="11525" width="9" style="336"/>
    <col min="11526" max="11526" width="0.75" style="336" customWidth="1"/>
    <col min="11527" max="11527" width="5.75" style="336" bestFit="1" customWidth="1"/>
    <col min="11528" max="11528" width="2.5" style="336" customWidth="1"/>
    <col min="11529" max="11529" width="43.625" style="336" customWidth="1"/>
    <col min="11530" max="11530" width="11.75" style="336" customWidth="1"/>
    <col min="11531" max="11531" width="13.625" style="336" customWidth="1"/>
    <col min="11532" max="11532" width="26.25" style="336" customWidth="1"/>
    <col min="11533" max="11533" width="17.375" style="336" customWidth="1"/>
    <col min="11534" max="11534" width="31.375" style="336" customWidth="1"/>
    <col min="11535" max="11535" width="2.25" style="336" customWidth="1"/>
    <col min="11536" max="11781" width="9" style="336"/>
    <col min="11782" max="11782" width="0.75" style="336" customWidth="1"/>
    <col min="11783" max="11783" width="5.75" style="336" bestFit="1" customWidth="1"/>
    <col min="11784" max="11784" width="2.5" style="336" customWidth="1"/>
    <col min="11785" max="11785" width="43.625" style="336" customWidth="1"/>
    <col min="11786" max="11786" width="11.75" style="336" customWidth="1"/>
    <col min="11787" max="11787" width="13.625" style="336" customWidth="1"/>
    <col min="11788" max="11788" width="26.25" style="336" customWidth="1"/>
    <col min="11789" max="11789" width="17.375" style="336" customWidth="1"/>
    <col min="11790" max="11790" width="31.375" style="336" customWidth="1"/>
    <col min="11791" max="11791" width="2.25" style="336" customWidth="1"/>
    <col min="11792" max="12037" width="9" style="336"/>
    <col min="12038" max="12038" width="0.75" style="336" customWidth="1"/>
    <col min="12039" max="12039" width="5.75" style="336" bestFit="1" customWidth="1"/>
    <col min="12040" max="12040" width="2.5" style="336" customWidth="1"/>
    <col min="12041" max="12041" width="43.625" style="336" customWidth="1"/>
    <col min="12042" max="12042" width="11.75" style="336" customWidth="1"/>
    <col min="12043" max="12043" width="13.625" style="336" customWidth="1"/>
    <col min="12044" max="12044" width="26.25" style="336" customWidth="1"/>
    <col min="12045" max="12045" width="17.375" style="336" customWidth="1"/>
    <col min="12046" max="12046" width="31.375" style="336" customWidth="1"/>
    <col min="12047" max="12047" width="2.25" style="336" customWidth="1"/>
    <col min="12048" max="12293" width="9" style="336"/>
    <col min="12294" max="12294" width="0.75" style="336" customWidth="1"/>
    <col min="12295" max="12295" width="5.75" style="336" bestFit="1" customWidth="1"/>
    <col min="12296" max="12296" width="2.5" style="336" customWidth="1"/>
    <col min="12297" max="12297" width="43.625" style="336" customWidth="1"/>
    <col min="12298" max="12298" width="11.75" style="336" customWidth="1"/>
    <col min="12299" max="12299" width="13.625" style="336" customWidth="1"/>
    <col min="12300" max="12300" width="26.25" style="336" customWidth="1"/>
    <col min="12301" max="12301" width="17.375" style="336" customWidth="1"/>
    <col min="12302" max="12302" width="31.375" style="336" customWidth="1"/>
    <col min="12303" max="12303" width="2.25" style="336" customWidth="1"/>
    <col min="12304" max="12549" width="9" style="336"/>
    <col min="12550" max="12550" width="0.75" style="336" customWidth="1"/>
    <col min="12551" max="12551" width="5.75" style="336" bestFit="1" customWidth="1"/>
    <col min="12552" max="12552" width="2.5" style="336" customWidth="1"/>
    <col min="12553" max="12553" width="43.625" style="336" customWidth="1"/>
    <col min="12554" max="12554" width="11.75" style="336" customWidth="1"/>
    <col min="12555" max="12555" width="13.625" style="336" customWidth="1"/>
    <col min="12556" max="12556" width="26.25" style="336" customWidth="1"/>
    <col min="12557" max="12557" width="17.375" style="336" customWidth="1"/>
    <col min="12558" max="12558" width="31.375" style="336" customWidth="1"/>
    <col min="12559" max="12559" width="2.25" style="336" customWidth="1"/>
    <col min="12560" max="12805" width="9" style="336"/>
    <col min="12806" max="12806" width="0.75" style="336" customWidth="1"/>
    <col min="12807" max="12807" width="5.75" style="336" bestFit="1" customWidth="1"/>
    <col min="12808" max="12808" width="2.5" style="336" customWidth="1"/>
    <col min="12809" max="12809" width="43.625" style="336" customWidth="1"/>
    <col min="12810" max="12810" width="11.75" style="336" customWidth="1"/>
    <col min="12811" max="12811" width="13.625" style="336" customWidth="1"/>
    <col min="12812" max="12812" width="26.25" style="336" customWidth="1"/>
    <col min="12813" max="12813" width="17.375" style="336" customWidth="1"/>
    <col min="12814" max="12814" width="31.375" style="336" customWidth="1"/>
    <col min="12815" max="12815" width="2.25" style="336" customWidth="1"/>
    <col min="12816" max="13061" width="9" style="336"/>
    <col min="13062" max="13062" width="0.75" style="336" customWidth="1"/>
    <col min="13063" max="13063" width="5.75" style="336" bestFit="1" customWidth="1"/>
    <col min="13064" max="13064" width="2.5" style="336" customWidth="1"/>
    <col min="13065" max="13065" width="43.625" style="336" customWidth="1"/>
    <col min="13066" max="13066" width="11.75" style="336" customWidth="1"/>
    <col min="13067" max="13067" width="13.625" style="336" customWidth="1"/>
    <col min="13068" max="13068" width="26.25" style="336" customWidth="1"/>
    <col min="13069" max="13069" width="17.375" style="336" customWidth="1"/>
    <col min="13070" max="13070" width="31.375" style="336" customWidth="1"/>
    <col min="13071" max="13071" width="2.25" style="336" customWidth="1"/>
    <col min="13072" max="13317" width="9" style="336"/>
    <col min="13318" max="13318" width="0.75" style="336" customWidth="1"/>
    <col min="13319" max="13319" width="5.75" style="336" bestFit="1" customWidth="1"/>
    <col min="13320" max="13320" width="2.5" style="336" customWidth="1"/>
    <col min="13321" max="13321" width="43.625" style="336" customWidth="1"/>
    <col min="13322" max="13322" width="11.75" style="336" customWidth="1"/>
    <col min="13323" max="13323" width="13.625" style="336" customWidth="1"/>
    <col min="13324" max="13324" width="26.25" style="336" customWidth="1"/>
    <col min="13325" max="13325" width="17.375" style="336" customWidth="1"/>
    <col min="13326" max="13326" width="31.375" style="336" customWidth="1"/>
    <col min="13327" max="13327" width="2.25" style="336" customWidth="1"/>
    <col min="13328" max="13573" width="9" style="336"/>
    <col min="13574" max="13574" width="0.75" style="336" customWidth="1"/>
    <col min="13575" max="13575" width="5.75" style="336" bestFit="1" customWidth="1"/>
    <col min="13576" max="13576" width="2.5" style="336" customWidth="1"/>
    <col min="13577" max="13577" width="43.625" style="336" customWidth="1"/>
    <col min="13578" max="13578" width="11.75" style="336" customWidth="1"/>
    <col min="13579" max="13579" width="13.625" style="336" customWidth="1"/>
    <col min="13580" max="13580" width="26.25" style="336" customWidth="1"/>
    <col min="13581" max="13581" width="17.375" style="336" customWidth="1"/>
    <col min="13582" max="13582" width="31.375" style="336" customWidth="1"/>
    <col min="13583" max="13583" width="2.25" style="336" customWidth="1"/>
    <col min="13584" max="13829" width="9" style="336"/>
    <col min="13830" max="13830" width="0.75" style="336" customWidth="1"/>
    <col min="13831" max="13831" width="5.75" style="336" bestFit="1" customWidth="1"/>
    <col min="13832" max="13832" width="2.5" style="336" customWidth="1"/>
    <col min="13833" max="13833" width="43.625" style="336" customWidth="1"/>
    <col min="13834" max="13834" width="11.75" style="336" customWidth="1"/>
    <col min="13835" max="13835" width="13.625" style="336" customWidth="1"/>
    <col min="13836" max="13836" width="26.25" style="336" customWidth="1"/>
    <col min="13837" max="13837" width="17.375" style="336" customWidth="1"/>
    <col min="13838" max="13838" width="31.375" style="336" customWidth="1"/>
    <col min="13839" max="13839" width="2.25" style="336" customWidth="1"/>
    <col min="13840" max="14085" width="9" style="336"/>
    <col min="14086" max="14086" width="0.75" style="336" customWidth="1"/>
    <col min="14087" max="14087" width="5.75" style="336" bestFit="1" customWidth="1"/>
    <col min="14088" max="14088" width="2.5" style="336" customWidth="1"/>
    <col min="14089" max="14089" width="43.625" style="336" customWidth="1"/>
    <col min="14090" max="14090" width="11.75" style="336" customWidth="1"/>
    <col min="14091" max="14091" width="13.625" style="336" customWidth="1"/>
    <col min="14092" max="14092" width="26.25" style="336" customWidth="1"/>
    <col min="14093" max="14093" width="17.375" style="336" customWidth="1"/>
    <col min="14094" max="14094" width="31.375" style="336" customWidth="1"/>
    <col min="14095" max="14095" width="2.25" style="336" customWidth="1"/>
    <col min="14096" max="14341" width="9" style="336"/>
    <col min="14342" max="14342" width="0.75" style="336" customWidth="1"/>
    <col min="14343" max="14343" width="5.75" style="336" bestFit="1" customWidth="1"/>
    <col min="14344" max="14344" width="2.5" style="336" customWidth="1"/>
    <col min="14345" max="14345" width="43.625" style="336" customWidth="1"/>
    <col min="14346" max="14346" width="11.75" style="336" customWidth="1"/>
    <col min="14347" max="14347" width="13.625" style="336" customWidth="1"/>
    <col min="14348" max="14348" width="26.25" style="336" customWidth="1"/>
    <col min="14349" max="14349" width="17.375" style="336" customWidth="1"/>
    <col min="14350" max="14350" width="31.375" style="336" customWidth="1"/>
    <col min="14351" max="14351" width="2.25" style="336" customWidth="1"/>
    <col min="14352" max="14597" width="9" style="336"/>
    <col min="14598" max="14598" width="0.75" style="336" customWidth="1"/>
    <col min="14599" max="14599" width="5.75" style="336" bestFit="1" customWidth="1"/>
    <col min="14600" max="14600" width="2.5" style="336" customWidth="1"/>
    <col min="14601" max="14601" width="43.625" style="336" customWidth="1"/>
    <col min="14602" max="14602" width="11.75" style="336" customWidth="1"/>
    <col min="14603" max="14603" width="13.625" style="336" customWidth="1"/>
    <col min="14604" max="14604" width="26.25" style="336" customWidth="1"/>
    <col min="14605" max="14605" width="17.375" style="336" customWidth="1"/>
    <col min="14606" max="14606" width="31.375" style="336" customWidth="1"/>
    <col min="14607" max="14607" width="2.25" style="336" customWidth="1"/>
    <col min="14608" max="14853" width="9" style="336"/>
    <col min="14854" max="14854" width="0.75" style="336" customWidth="1"/>
    <col min="14855" max="14855" width="5.75" style="336" bestFit="1" customWidth="1"/>
    <col min="14856" max="14856" width="2.5" style="336" customWidth="1"/>
    <col min="14857" max="14857" width="43.625" style="336" customWidth="1"/>
    <col min="14858" max="14858" width="11.75" style="336" customWidth="1"/>
    <col min="14859" max="14859" width="13.625" style="336" customWidth="1"/>
    <col min="14860" max="14860" width="26.25" style="336" customWidth="1"/>
    <col min="14861" max="14861" width="17.375" style="336" customWidth="1"/>
    <col min="14862" max="14862" width="31.375" style="336" customWidth="1"/>
    <col min="14863" max="14863" width="2.25" style="336" customWidth="1"/>
    <col min="14864" max="15109" width="9" style="336"/>
    <col min="15110" max="15110" width="0.75" style="336" customWidth="1"/>
    <col min="15111" max="15111" width="5.75" style="336" bestFit="1" customWidth="1"/>
    <col min="15112" max="15112" width="2.5" style="336" customWidth="1"/>
    <col min="15113" max="15113" width="43.625" style="336" customWidth="1"/>
    <col min="15114" max="15114" width="11.75" style="336" customWidth="1"/>
    <col min="15115" max="15115" width="13.625" style="336" customWidth="1"/>
    <col min="15116" max="15116" width="26.25" style="336" customWidth="1"/>
    <col min="15117" max="15117" width="17.375" style="336" customWidth="1"/>
    <col min="15118" max="15118" width="31.375" style="336" customWidth="1"/>
    <col min="15119" max="15119" width="2.25" style="336" customWidth="1"/>
    <col min="15120" max="15365" width="9" style="336"/>
    <col min="15366" max="15366" width="0.75" style="336" customWidth="1"/>
    <col min="15367" max="15367" width="5.75" style="336" bestFit="1" customWidth="1"/>
    <col min="15368" max="15368" width="2.5" style="336" customWidth="1"/>
    <col min="15369" max="15369" width="43.625" style="336" customWidth="1"/>
    <col min="15370" max="15370" width="11.75" style="336" customWidth="1"/>
    <col min="15371" max="15371" width="13.625" style="336" customWidth="1"/>
    <col min="15372" max="15372" width="26.25" style="336" customWidth="1"/>
    <col min="15373" max="15373" width="17.375" style="336" customWidth="1"/>
    <col min="15374" max="15374" width="31.375" style="336" customWidth="1"/>
    <col min="15375" max="15375" width="2.25" style="336" customWidth="1"/>
    <col min="15376" max="15621" width="9" style="336"/>
    <col min="15622" max="15622" width="0.75" style="336" customWidth="1"/>
    <col min="15623" max="15623" width="5.75" style="336" bestFit="1" customWidth="1"/>
    <col min="15624" max="15624" width="2.5" style="336" customWidth="1"/>
    <col min="15625" max="15625" width="43.625" style="336" customWidth="1"/>
    <col min="15626" max="15626" width="11.75" style="336" customWidth="1"/>
    <col min="15627" max="15627" width="13.625" style="336" customWidth="1"/>
    <col min="15628" max="15628" width="26.25" style="336" customWidth="1"/>
    <col min="15629" max="15629" width="17.375" style="336" customWidth="1"/>
    <col min="15630" max="15630" width="31.375" style="336" customWidth="1"/>
    <col min="15631" max="15631" width="2.25" style="336" customWidth="1"/>
    <col min="15632" max="15877" width="9" style="336"/>
    <col min="15878" max="15878" width="0.75" style="336" customWidth="1"/>
    <col min="15879" max="15879" width="5.75" style="336" bestFit="1" customWidth="1"/>
    <col min="15880" max="15880" width="2.5" style="336" customWidth="1"/>
    <col min="15881" max="15881" width="43.625" style="336" customWidth="1"/>
    <col min="15882" max="15882" width="11.75" style="336" customWidth="1"/>
    <col min="15883" max="15883" width="13.625" style="336" customWidth="1"/>
    <col min="15884" max="15884" width="26.25" style="336" customWidth="1"/>
    <col min="15885" max="15885" width="17.375" style="336" customWidth="1"/>
    <col min="15886" max="15886" width="31.375" style="336" customWidth="1"/>
    <col min="15887" max="15887" width="2.25" style="336" customWidth="1"/>
    <col min="15888" max="16133" width="9" style="336"/>
    <col min="16134" max="16134" width="0.75" style="336" customWidth="1"/>
    <col min="16135" max="16135" width="5.75" style="336" bestFit="1" customWidth="1"/>
    <col min="16136" max="16136" width="2.5" style="336" customWidth="1"/>
    <col min="16137" max="16137" width="43.625" style="336" customWidth="1"/>
    <col min="16138" max="16138" width="11.75" style="336" customWidth="1"/>
    <col min="16139" max="16139" width="13.625" style="336" customWidth="1"/>
    <col min="16140" max="16140" width="26.25" style="336" customWidth="1"/>
    <col min="16141" max="16141" width="17.375" style="336" customWidth="1"/>
    <col min="16142" max="16142" width="31.375" style="336" customWidth="1"/>
    <col min="16143" max="16143" width="2.25" style="336" customWidth="1"/>
    <col min="16144" max="16384" width="9" style="336"/>
  </cols>
  <sheetData>
    <row r="1" spans="1:19" ht="24" customHeight="1">
      <c r="A1" s="333"/>
      <c r="B1" s="333"/>
      <c r="C1" s="162" t="s">
        <v>826</v>
      </c>
      <c r="D1" s="334"/>
      <c r="E1" s="334"/>
      <c r="F1" s="333"/>
      <c r="G1" s="335"/>
      <c r="H1" s="335"/>
      <c r="I1" s="335"/>
      <c r="J1" s="333"/>
      <c r="K1" s="333"/>
      <c r="L1" s="333"/>
      <c r="M1" s="333"/>
      <c r="N1" s="333"/>
      <c r="O1" s="333"/>
    </row>
    <row r="2" spans="1:19" ht="19.5" customHeight="1">
      <c r="A2" s="333"/>
      <c r="B2" s="333"/>
      <c r="C2" s="162" t="s">
        <v>259</v>
      </c>
      <c r="D2" s="113"/>
      <c r="E2" s="113"/>
      <c r="F2" s="333"/>
      <c r="G2" s="333"/>
      <c r="H2" s="333"/>
      <c r="I2" s="333"/>
      <c r="J2" s="333"/>
      <c r="K2" s="333"/>
      <c r="L2" s="333"/>
      <c r="M2" s="333"/>
      <c r="N2" s="333"/>
      <c r="O2" s="333"/>
    </row>
    <row r="3" spans="1:19" ht="19.5" customHeight="1">
      <c r="A3" s="333"/>
      <c r="B3" s="333"/>
      <c r="C3" s="164" t="s">
        <v>258</v>
      </c>
      <c r="D3" s="113"/>
      <c r="E3" s="113"/>
      <c r="F3" s="333"/>
      <c r="G3" s="333"/>
      <c r="H3" s="333"/>
      <c r="I3" s="333"/>
      <c r="J3" s="333"/>
      <c r="K3" s="333"/>
      <c r="L3" s="333"/>
      <c r="M3" s="333"/>
      <c r="N3" s="333"/>
      <c r="O3" s="333"/>
    </row>
    <row r="4" spans="1:19" ht="47.25" customHeight="1">
      <c r="A4" s="333"/>
      <c r="B4" s="333"/>
      <c r="C4" s="822" t="s">
        <v>688</v>
      </c>
      <c r="D4" s="823"/>
      <c r="E4" s="823"/>
      <c r="F4" s="823"/>
      <c r="G4" s="823"/>
      <c r="H4" s="823"/>
      <c r="I4" s="823"/>
      <c r="J4" s="823"/>
      <c r="K4" s="823"/>
      <c r="L4" s="823"/>
      <c r="M4" s="823"/>
      <c r="N4" s="823"/>
      <c r="O4" s="333"/>
    </row>
    <row r="5" spans="1:19" ht="15.75" customHeight="1">
      <c r="A5" s="333"/>
      <c r="B5" s="333"/>
      <c r="C5" s="337"/>
      <c r="D5" s="338"/>
      <c r="E5" s="338"/>
      <c r="F5" s="338"/>
      <c r="G5" s="338"/>
      <c r="H5" s="338"/>
      <c r="I5" s="338"/>
      <c r="J5" s="338"/>
      <c r="K5" s="338"/>
      <c r="L5" s="338"/>
      <c r="M5" s="338"/>
      <c r="N5" s="338"/>
      <c r="O5" s="333"/>
    </row>
    <row r="6" spans="1:19" s="339" customFormat="1" ht="32.25" customHeight="1">
      <c r="A6" s="824" t="s">
        <v>267</v>
      </c>
      <c r="B6" s="824"/>
      <c r="C6" s="824"/>
      <c r="D6" s="824"/>
      <c r="E6" s="824"/>
      <c r="F6" s="824"/>
      <c r="G6" s="824"/>
      <c r="H6" s="824"/>
      <c r="I6" s="824"/>
      <c r="J6" s="824"/>
      <c r="K6" s="824"/>
      <c r="L6" s="824"/>
      <c r="M6" s="824"/>
      <c r="N6" s="824"/>
      <c r="O6" s="824"/>
      <c r="S6" s="339" t="s">
        <v>109</v>
      </c>
    </row>
    <row r="7" spans="1:19" s="339" customFormat="1" ht="11.25" customHeight="1">
      <c r="A7" s="335"/>
      <c r="B7" s="335"/>
      <c r="C7" s="825"/>
      <c r="D7" s="825"/>
      <c r="E7" s="825"/>
      <c r="F7" s="825"/>
      <c r="G7" s="825"/>
      <c r="H7" s="825"/>
      <c r="I7" s="825"/>
      <c r="J7" s="825"/>
      <c r="K7" s="825"/>
      <c r="L7" s="825"/>
      <c r="M7" s="825"/>
      <c r="N7" s="825"/>
      <c r="O7" s="335"/>
      <c r="S7" s="339" t="s">
        <v>110</v>
      </c>
    </row>
    <row r="8" spans="1:19" s="339" customFormat="1" ht="30" customHeight="1">
      <c r="A8" s="335"/>
      <c r="B8" s="335"/>
      <c r="C8" s="826" t="s">
        <v>265</v>
      </c>
      <c r="D8" s="826"/>
      <c r="E8" s="826"/>
      <c r="F8" s="826"/>
      <c r="G8" s="826"/>
      <c r="H8" s="826"/>
      <c r="I8" s="826"/>
      <c r="J8" s="826"/>
      <c r="K8" s="826"/>
      <c r="L8" s="826"/>
      <c r="M8" s="826"/>
      <c r="N8" s="826"/>
      <c r="O8" s="826"/>
      <c r="S8" s="339" t="s">
        <v>111</v>
      </c>
    </row>
    <row r="9" spans="1:19" s="339" customFormat="1" ht="64.5" customHeight="1">
      <c r="A9" s="335"/>
      <c r="B9" s="335"/>
      <c r="C9" s="826" t="s">
        <v>274</v>
      </c>
      <c r="D9" s="826"/>
      <c r="E9" s="826"/>
      <c r="F9" s="826"/>
      <c r="G9" s="826"/>
      <c r="H9" s="826"/>
      <c r="I9" s="826"/>
      <c r="J9" s="826"/>
      <c r="K9" s="826"/>
      <c r="L9" s="826"/>
      <c r="M9" s="826"/>
      <c r="N9" s="826"/>
      <c r="O9" s="826"/>
    </row>
    <row r="10" spans="1:19" s="339" customFormat="1" ht="53.25" customHeight="1">
      <c r="A10" s="335"/>
      <c r="B10" s="335"/>
      <c r="C10" s="826" t="s">
        <v>266</v>
      </c>
      <c r="D10" s="826"/>
      <c r="E10" s="826"/>
      <c r="F10" s="826"/>
      <c r="G10" s="826"/>
      <c r="H10" s="826"/>
      <c r="I10" s="826"/>
      <c r="J10" s="826"/>
      <c r="K10" s="826"/>
      <c r="L10" s="826"/>
      <c r="M10" s="826"/>
      <c r="N10" s="826"/>
      <c r="O10" s="826"/>
    </row>
    <row r="11" spans="1:19" ht="18" customHeight="1">
      <c r="A11" s="333"/>
      <c r="B11" s="333"/>
      <c r="C11" s="619" t="s">
        <v>833</v>
      </c>
      <c r="D11" s="341"/>
      <c r="E11" s="341"/>
      <c r="F11" s="341"/>
      <c r="G11" s="341"/>
      <c r="H11" s="341"/>
      <c r="I11" s="341"/>
      <c r="J11" s="341"/>
      <c r="K11" s="341"/>
      <c r="L11" s="341"/>
      <c r="M11" s="341"/>
      <c r="N11" s="341"/>
      <c r="O11" s="333"/>
    </row>
    <row r="12" spans="1:19" ht="18" customHeight="1">
      <c r="A12" s="333"/>
      <c r="B12" s="333"/>
      <c r="C12" s="341"/>
      <c r="D12" s="342"/>
      <c r="E12" s="342"/>
      <c r="F12" s="342"/>
      <c r="G12" s="342"/>
      <c r="H12" s="342"/>
      <c r="I12" s="342"/>
      <c r="J12" s="342"/>
      <c r="K12" s="342"/>
      <c r="L12" s="342"/>
      <c r="M12" s="342"/>
      <c r="N12" s="342"/>
      <c r="O12" s="333"/>
    </row>
    <row r="13" spans="1:19" ht="21.75" customHeight="1" thickBot="1">
      <c r="A13" s="333"/>
      <c r="B13" s="333"/>
      <c r="C13" s="836" t="s">
        <v>246</v>
      </c>
      <c r="D13" s="836"/>
      <c r="E13" s="836"/>
      <c r="F13" s="338"/>
      <c r="G13" s="343"/>
      <c r="H13" s="343"/>
      <c r="I13" s="343"/>
      <c r="J13" s="338"/>
      <c r="K13" s="338"/>
      <c r="L13" s="338"/>
      <c r="M13" s="338"/>
      <c r="N13" s="338"/>
      <c r="O13" s="333"/>
      <c r="S13" s="344" t="s">
        <v>176</v>
      </c>
    </row>
    <row r="14" spans="1:19" s="349" customFormat="1" ht="24" customHeight="1" thickBot="1">
      <c r="A14" s="345"/>
      <c r="B14" s="345"/>
      <c r="C14" s="346" t="s">
        <v>25</v>
      </c>
      <c r="D14" s="837" t="s">
        <v>159</v>
      </c>
      <c r="E14" s="837"/>
      <c r="F14" s="837"/>
      <c r="G14" s="837" t="s">
        <v>158</v>
      </c>
      <c r="H14" s="837"/>
      <c r="I14" s="347" t="s">
        <v>25</v>
      </c>
      <c r="J14" s="837" t="s">
        <v>159</v>
      </c>
      <c r="K14" s="837"/>
      <c r="L14" s="837"/>
      <c r="M14" s="348" t="s">
        <v>158</v>
      </c>
      <c r="N14" s="338"/>
      <c r="O14" s="345"/>
      <c r="S14" s="350"/>
    </row>
    <row r="15" spans="1:19" s="349" customFormat="1" ht="24" customHeight="1" thickTop="1">
      <c r="A15" s="345"/>
      <c r="B15" s="345"/>
      <c r="C15" s="351">
        <v>1</v>
      </c>
      <c r="D15" s="838" t="s">
        <v>276</v>
      </c>
      <c r="E15" s="838"/>
      <c r="F15" s="838"/>
      <c r="G15" s="834" t="s">
        <v>254</v>
      </c>
      <c r="H15" s="834"/>
      <c r="I15" s="352">
        <v>8</v>
      </c>
      <c r="J15" s="839"/>
      <c r="K15" s="839"/>
      <c r="L15" s="839"/>
      <c r="M15" s="353"/>
      <c r="N15" s="338"/>
      <c r="O15" s="345"/>
      <c r="S15" s="350" t="s">
        <v>170</v>
      </c>
    </row>
    <row r="16" spans="1:19" s="349" customFormat="1" ht="24" customHeight="1">
      <c r="A16" s="345"/>
      <c r="B16" s="345"/>
      <c r="C16" s="354">
        <v>2</v>
      </c>
      <c r="D16" s="833" t="s">
        <v>275</v>
      </c>
      <c r="E16" s="833"/>
      <c r="F16" s="833"/>
      <c r="G16" s="834" t="s">
        <v>110</v>
      </c>
      <c r="H16" s="834"/>
      <c r="I16" s="355">
        <v>9</v>
      </c>
      <c r="J16" s="835"/>
      <c r="K16" s="835"/>
      <c r="L16" s="835"/>
      <c r="M16" s="353"/>
      <c r="N16" s="338"/>
      <c r="O16" s="345"/>
      <c r="S16" s="350" t="s">
        <v>171</v>
      </c>
    </row>
    <row r="17" spans="1:19" s="349" customFormat="1" ht="24" customHeight="1">
      <c r="A17" s="345"/>
      <c r="B17" s="345"/>
      <c r="C17" s="354">
        <v>3</v>
      </c>
      <c r="D17" s="833" t="s">
        <v>253</v>
      </c>
      <c r="E17" s="833"/>
      <c r="F17" s="833"/>
      <c r="G17" s="834" t="s">
        <v>110</v>
      </c>
      <c r="H17" s="834"/>
      <c r="I17" s="355">
        <v>10</v>
      </c>
      <c r="J17" s="835"/>
      <c r="K17" s="835"/>
      <c r="L17" s="835"/>
      <c r="M17" s="353"/>
      <c r="N17" s="338"/>
      <c r="O17" s="345"/>
      <c r="S17" s="356" t="s">
        <v>172</v>
      </c>
    </row>
    <row r="18" spans="1:19" s="349" customFormat="1" ht="24" customHeight="1">
      <c r="A18" s="345"/>
      <c r="B18" s="345"/>
      <c r="C18" s="354">
        <v>4</v>
      </c>
      <c r="D18" s="835"/>
      <c r="E18" s="835"/>
      <c r="F18" s="835"/>
      <c r="G18" s="834"/>
      <c r="H18" s="834"/>
      <c r="I18" s="355">
        <v>11</v>
      </c>
      <c r="J18" s="835"/>
      <c r="K18" s="835"/>
      <c r="L18" s="835"/>
      <c r="M18" s="353"/>
      <c r="N18" s="338"/>
      <c r="O18" s="345"/>
      <c r="S18" s="344" t="s">
        <v>175</v>
      </c>
    </row>
    <row r="19" spans="1:19" s="349" customFormat="1" ht="24" customHeight="1">
      <c r="A19" s="345"/>
      <c r="B19" s="345"/>
      <c r="C19" s="354">
        <v>5</v>
      </c>
      <c r="D19" s="835"/>
      <c r="E19" s="835"/>
      <c r="F19" s="835"/>
      <c r="G19" s="834"/>
      <c r="H19" s="834"/>
      <c r="I19" s="355">
        <v>12</v>
      </c>
      <c r="J19" s="835"/>
      <c r="K19" s="835"/>
      <c r="L19" s="835"/>
      <c r="M19" s="353"/>
      <c r="N19" s="338"/>
      <c r="O19" s="345"/>
      <c r="S19" s="350"/>
    </row>
    <row r="20" spans="1:19" s="349" customFormat="1" ht="24" customHeight="1">
      <c r="A20" s="345"/>
      <c r="B20" s="345"/>
      <c r="C20" s="354">
        <v>6</v>
      </c>
      <c r="D20" s="835"/>
      <c r="E20" s="835"/>
      <c r="F20" s="835"/>
      <c r="G20" s="834"/>
      <c r="H20" s="834"/>
      <c r="I20" s="355">
        <v>13</v>
      </c>
      <c r="J20" s="835"/>
      <c r="K20" s="835"/>
      <c r="L20" s="835"/>
      <c r="M20" s="353"/>
      <c r="N20" s="338"/>
      <c r="O20" s="345"/>
      <c r="S20" s="350" t="s">
        <v>161</v>
      </c>
    </row>
    <row r="21" spans="1:19" s="349" customFormat="1" ht="24" customHeight="1" thickBot="1">
      <c r="A21" s="345"/>
      <c r="B21" s="345"/>
      <c r="C21" s="357">
        <v>7</v>
      </c>
      <c r="D21" s="840"/>
      <c r="E21" s="840"/>
      <c r="F21" s="840"/>
      <c r="G21" s="834"/>
      <c r="H21" s="834"/>
      <c r="I21" s="358">
        <v>14</v>
      </c>
      <c r="J21" s="840"/>
      <c r="K21" s="840"/>
      <c r="L21" s="840"/>
      <c r="M21" s="353"/>
      <c r="N21" s="359"/>
      <c r="O21" s="345"/>
      <c r="S21" s="356" t="s">
        <v>162</v>
      </c>
    </row>
    <row r="22" spans="1:19" ht="21" customHeight="1">
      <c r="A22" s="333"/>
      <c r="B22" s="333"/>
      <c r="C22" s="360"/>
      <c r="D22" s="361"/>
      <c r="E22" s="361"/>
      <c r="F22" s="841"/>
      <c r="G22" s="841"/>
      <c r="H22" s="841"/>
      <c r="I22" s="841"/>
      <c r="J22" s="841"/>
      <c r="K22" s="841"/>
      <c r="L22" s="841"/>
      <c r="M22" s="841"/>
      <c r="N22" s="362"/>
      <c r="O22" s="333"/>
    </row>
    <row r="23" spans="1:19" s="364" customFormat="1" ht="27.75" customHeight="1">
      <c r="A23" s="363"/>
      <c r="B23" s="363"/>
      <c r="C23" s="842" t="s">
        <v>248</v>
      </c>
      <c r="D23" s="842"/>
      <c r="E23" s="842"/>
      <c r="F23" s="842"/>
      <c r="G23" s="842"/>
      <c r="H23" s="842"/>
      <c r="I23" s="842"/>
      <c r="J23" s="842"/>
      <c r="K23" s="842"/>
      <c r="L23" s="842"/>
      <c r="M23" s="842"/>
      <c r="N23" s="842"/>
      <c r="O23" s="363"/>
    </row>
    <row r="24" spans="1:19" s="364" customFormat="1" ht="21.95" customHeight="1">
      <c r="A24" s="363"/>
      <c r="B24" s="363"/>
      <c r="C24" s="853" t="s">
        <v>827</v>
      </c>
      <c r="D24" s="854"/>
      <c r="E24" s="843" t="s">
        <v>813</v>
      </c>
      <c r="F24" s="843"/>
      <c r="G24" s="843"/>
      <c r="H24" s="843"/>
      <c r="I24" s="843"/>
      <c r="J24" s="843"/>
      <c r="K24" s="843"/>
      <c r="L24" s="843"/>
      <c r="M24" s="843"/>
      <c r="N24" s="843"/>
      <c r="O24" s="363"/>
    </row>
    <row r="25" spans="1:19" s="364" customFormat="1" ht="21.95" customHeight="1">
      <c r="A25" s="363"/>
      <c r="B25" s="363"/>
      <c r="C25" s="113"/>
      <c r="D25" s="620"/>
      <c r="E25" s="843" t="s">
        <v>814</v>
      </c>
      <c r="F25" s="855"/>
      <c r="G25" s="855"/>
      <c r="H25" s="855"/>
      <c r="I25" s="855"/>
      <c r="J25" s="855"/>
      <c r="K25" s="855"/>
      <c r="L25" s="855"/>
      <c r="M25" s="855"/>
      <c r="N25" s="855"/>
      <c r="O25" s="363"/>
    </row>
    <row r="26" spans="1:19" s="364" customFormat="1" ht="21.95" customHeight="1">
      <c r="A26" s="363"/>
      <c r="B26" s="363"/>
      <c r="C26" s="333"/>
      <c r="D26" s="620"/>
      <c r="E26" s="855"/>
      <c r="F26" s="855"/>
      <c r="G26" s="855"/>
      <c r="H26" s="855"/>
      <c r="I26" s="855"/>
      <c r="J26" s="855"/>
      <c r="K26" s="855"/>
      <c r="L26" s="855"/>
      <c r="M26" s="855"/>
      <c r="N26" s="855"/>
      <c r="O26" s="363"/>
    </row>
    <row r="27" spans="1:19" s="364" customFormat="1" ht="21.95" customHeight="1">
      <c r="A27" s="363"/>
      <c r="B27" s="363"/>
      <c r="C27" s="333"/>
      <c r="D27" s="620"/>
      <c r="E27" s="855"/>
      <c r="F27" s="855"/>
      <c r="G27" s="855"/>
      <c r="H27" s="855"/>
      <c r="I27" s="855"/>
      <c r="J27" s="855"/>
      <c r="K27" s="855"/>
      <c r="L27" s="855"/>
      <c r="M27" s="855"/>
      <c r="N27" s="855"/>
      <c r="O27" s="363"/>
    </row>
    <row r="28" spans="1:19" s="364" customFormat="1" ht="21.95" customHeight="1">
      <c r="A28" s="363"/>
      <c r="B28" s="363"/>
      <c r="C28" s="333"/>
      <c r="D28" s="620"/>
      <c r="E28" s="855"/>
      <c r="F28" s="855"/>
      <c r="G28" s="855"/>
      <c r="H28" s="855"/>
      <c r="I28" s="855"/>
      <c r="J28" s="855"/>
      <c r="K28" s="855"/>
      <c r="L28" s="855"/>
      <c r="M28" s="855"/>
      <c r="N28" s="855"/>
      <c r="O28" s="363"/>
    </row>
    <row r="29" spans="1:19" s="364" customFormat="1" ht="21.95" customHeight="1">
      <c r="A29" s="363"/>
      <c r="B29" s="363"/>
      <c r="C29" s="333"/>
      <c r="D29" s="620"/>
      <c r="E29" s="621" t="s">
        <v>815</v>
      </c>
      <c r="F29" s="622"/>
      <c r="G29" s="622"/>
      <c r="H29" s="622"/>
      <c r="I29" s="622"/>
      <c r="J29" s="622"/>
      <c r="K29" s="622"/>
      <c r="L29" s="622"/>
      <c r="M29" s="622"/>
      <c r="N29" s="622"/>
      <c r="O29" s="363"/>
    </row>
    <row r="30" spans="1:19" s="364" customFormat="1" ht="21.95" customHeight="1">
      <c r="A30" s="363"/>
      <c r="B30" s="363"/>
      <c r="C30" s="333"/>
      <c r="D30" s="620"/>
      <c r="E30" s="621" t="s">
        <v>816</v>
      </c>
      <c r="F30" s="622"/>
      <c r="G30" s="622"/>
      <c r="H30" s="622"/>
      <c r="I30" s="622"/>
      <c r="J30" s="622"/>
      <c r="K30" s="622"/>
      <c r="L30" s="622"/>
      <c r="M30" s="622"/>
      <c r="N30" s="622"/>
      <c r="O30" s="363"/>
    </row>
    <row r="31" spans="1:19" s="364" customFormat="1" ht="21.95" customHeight="1">
      <c r="A31" s="363"/>
      <c r="B31" s="363"/>
      <c r="C31" s="366"/>
      <c r="D31" s="367"/>
      <c r="E31" s="368"/>
      <c r="F31" s="369"/>
      <c r="G31" s="369"/>
      <c r="H31" s="369"/>
      <c r="I31" s="369"/>
      <c r="J31" s="369"/>
      <c r="K31" s="369"/>
      <c r="L31" s="369"/>
      <c r="M31" s="369"/>
      <c r="N31" s="369"/>
      <c r="O31" s="363"/>
    </row>
    <row r="32" spans="1:19" s="364" customFormat="1" ht="27.75" customHeight="1">
      <c r="A32" s="363"/>
      <c r="B32" s="363"/>
      <c r="C32" s="844" t="s">
        <v>247</v>
      </c>
      <c r="D32" s="844"/>
      <c r="E32" s="844"/>
      <c r="F32" s="844"/>
      <c r="G32" s="842"/>
      <c r="H32" s="844"/>
      <c r="I32" s="844"/>
      <c r="J32" s="844"/>
      <c r="K32" s="844"/>
      <c r="L32" s="844"/>
      <c r="M32" s="844"/>
      <c r="N32" s="844"/>
      <c r="O32" s="363"/>
    </row>
    <row r="33" spans="1:19" s="364" customFormat="1" ht="9" customHeight="1">
      <c r="A33" s="363"/>
      <c r="B33" s="845" t="s">
        <v>169</v>
      </c>
      <c r="C33" s="846"/>
      <c r="D33" s="845" t="s">
        <v>154</v>
      </c>
      <c r="E33" s="849"/>
      <c r="F33" s="370"/>
      <c r="G33" s="371"/>
      <c r="H33" s="845" t="s">
        <v>278</v>
      </c>
      <c r="I33" s="846"/>
      <c r="J33" s="851" t="s">
        <v>155</v>
      </c>
      <c r="K33" s="851" t="s">
        <v>156</v>
      </c>
      <c r="L33" s="864" t="s">
        <v>252</v>
      </c>
      <c r="M33" s="864"/>
      <c r="N33" s="866" t="s">
        <v>157</v>
      </c>
      <c r="O33" s="363"/>
    </row>
    <row r="34" spans="1:19" s="364" customFormat="1" ht="42" customHeight="1" thickBot="1">
      <c r="A34" s="363"/>
      <c r="B34" s="847"/>
      <c r="C34" s="848"/>
      <c r="D34" s="847"/>
      <c r="E34" s="850"/>
      <c r="F34" s="868" t="s">
        <v>77</v>
      </c>
      <c r="G34" s="869"/>
      <c r="H34" s="847"/>
      <c r="I34" s="848"/>
      <c r="J34" s="852"/>
      <c r="K34" s="852"/>
      <c r="L34" s="865"/>
      <c r="M34" s="865"/>
      <c r="N34" s="867"/>
      <c r="O34" s="363"/>
    </row>
    <row r="35" spans="1:19" s="364" customFormat="1" ht="60.75" customHeight="1" thickTop="1">
      <c r="A35" s="363"/>
      <c r="B35" s="870" t="s">
        <v>30</v>
      </c>
      <c r="C35" s="871"/>
      <c r="D35" s="874" t="s">
        <v>112</v>
      </c>
      <c r="E35" s="875"/>
      <c r="F35" s="878" t="s">
        <v>167</v>
      </c>
      <c r="G35" s="879"/>
      <c r="H35" s="884" t="s">
        <v>168</v>
      </c>
      <c r="I35" s="885"/>
      <c r="J35" s="372" t="s">
        <v>82</v>
      </c>
      <c r="K35" s="373" t="s">
        <v>118</v>
      </c>
      <c r="L35" s="888" t="s">
        <v>119</v>
      </c>
      <c r="M35" s="889"/>
      <c r="N35" s="374" t="s">
        <v>162</v>
      </c>
      <c r="O35" s="363"/>
      <c r="Q35" s="375" t="str">
        <f>IF(N35="Contained",B35,"")</f>
        <v/>
      </c>
      <c r="R35" s="375" t="str">
        <f>IF(Q35=Q34,"",CONCATENATE(Q35," "))</f>
        <v/>
      </c>
    </row>
    <row r="36" spans="1:19" s="364" customFormat="1" ht="36.75" customHeight="1">
      <c r="A36" s="363"/>
      <c r="B36" s="872"/>
      <c r="C36" s="873"/>
      <c r="D36" s="876"/>
      <c r="E36" s="877"/>
      <c r="F36" s="880"/>
      <c r="G36" s="881"/>
      <c r="H36" s="886"/>
      <c r="I36" s="887"/>
      <c r="J36" s="376"/>
      <c r="K36" s="377" t="s">
        <v>120</v>
      </c>
      <c r="L36" s="862" t="s">
        <v>81</v>
      </c>
      <c r="M36" s="863"/>
      <c r="N36" s="374" t="s">
        <v>255</v>
      </c>
      <c r="O36" s="363"/>
      <c r="Q36" s="375" t="str">
        <f>IF(N36="Contained",B35,"")</f>
        <v/>
      </c>
      <c r="R36" s="375" t="str">
        <f>IF(Q36=Q35,"",CONCATENATE(Q36," "))</f>
        <v/>
      </c>
    </row>
    <row r="37" spans="1:19" s="48" customFormat="1" ht="45.75" customHeight="1">
      <c r="A37" s="46"/>
      <c r="B37" s="737" t="s">
        <v>31</v>
      </c>
      <c r="C37" s="738"/>
      <c r="D37" s="794" t="s">
        <v>113</v>
      </c>
      <c r="E37" s="795"/>
      <c r="F37" s="880"/>
      <c r="G37" s="881"/>
      <c r="H37" s="741" t="s">
        <v>168</v>
      </c>
      <c r="I37" s="742"/>
      <c r="J37" s="56" t="s">
        <v>82</v>
      </c>
      <c r="K37" s="296" t="s">
        <v>829</v>
      </c>
      <c r="L37" s="792" t="s">
        <v>831</v>
      </c>
      <c r="M37" s="793"/>
      <c r="N37" s="263" t="s">
        <v>255</v>
      </c>
      <c r="O37" s="46"/>
      <c r="Q37" s="53" t="str">
        <f t="shared" ref="Q37" si="0">IF(N37="Contained",B37,"")</f>
        <v/>
      </c>
      <c r="R37" s="53" t="str">
        <f>IF(Q37=Q36,"",CONCATENATE(Q37," "))</f>
        <v/>
      </c>
    </row>
    <row r="38" spans="1:19" s="48" customFormat="1" ht="45.75" customHeight="1">
      <c r="A38" s="46"/>
      <c r="B38" s="599"/>
      <c r="C38" s="600"/>
      <c r="D38" s="601"/>
      <c r="E38" s="596"/>
      <c r="F38" s="880"/>
      <c r="G38" s="881"/>
      <c r="H38" s="597"/>
      <c r="I38" s="598"/>
      <c r="J38" s="56" t="s">
        <v>82</v>
      </c>
      <c r="K38" s="296" t="s">
        <v>830</v>
      </c>
      <c r="L38" s="769" t="s">
        <v>86</v>
      </c>
      <c r="M38" s="770"/>
      <c r="N38" s="263" t="s">
        <v>162</v>
      </c>
      <c r="O38" s="46"/>
      <c r="Q38" s="53"/>
      <c r="R38" s="53"/>
    </row>
    <row r="39" spans="1:19" s="364" customFormat="1" ht="36.75" customHeight="1">
      <c r="A39" s="363"/>
      <c r="B39" s="856" t="s">
        <v>32</v>
      </c>
      <c r="C39" s="857"/>
      <c r="D39" s="858" t="s">
        <v>114</v>
      </c>
      <c r="E39" s="859"/>
      <c r="F39" s="880"/>
      <c r="G39" s="881"/>
      <c r="H39" s="860" t="s">
        <v>168</v>
      </c>
      <c r="I39" s="861"/>
      <c r="J39" s="378" t="s">
        <v>82</v>
      </c>
      <c r="K39" s="379" t="s">
        <v>121</v>
      </c>
      <c r="L39" s="862" t="s">
        <v>85</v>
      </c>
      <c r="M39" s="863"/>
      <c r="N39" s="374" t="s">
        <v>162</v>
      </c>
      <c r="O39" s="363"/>
      <c r="Q39" s="375" t="str">
        <f t="shared" ref="Q39:Q42" si="1">IF(N39="Contained",B39,"")</f>
        <v/>
      </c>
      <c r="R39" s="375" t="e">
        <f>IF(Q39=#REF!,"",CONCATENATE(Q39," "))</f>
        <v>#REF!</v>
      </c>
    </row>
    <row r="40" spans="1:19" s="364" customFormat="1" ht="36.75" customHeight="1">
      <c r="A40" s="363"/>
      <c r="B40" s="856" t="s">
        <v>33</v>
      </c>
      <c r="C40" s="857"/>
      <c r="D40" s="858" t="s">
        <v>166</v>
      </c>
      <c r="E40" s="859"/>
      <c r="F40" s="882"/>
      <c r="G40" s="883"/>
      <c r="H40" s="860" t="s">
        <v>168</v>
      </c>
      <c r="I40" s="861"/>
      <c r="J40" s="378" t="s">
        <v>82</v>
      </c>
      <c r="K40" s="379" t="s">
        <v>121</v>
      </c>
      <c r="L40" s="862" t="s">
        <v>84</v>
      </c>
      <c r="M40" s="863"/>
      <c r="N40" s="374" t="s">
        <v>162</v>
      </c>
      <c r="O40" s="363"/>
      <c r="Q40" s="375" t="str">
        <f t="shared" si="1"/>
        <v/>
      </c>
      <c r="R40" s="375" t="str">
        <f>IF(Q40=Q39,"",CONCATENATE(Q40," "))</f>
        <v/>
      </c>
    </row>
    <row r="41" spans="1:19" s="364" customFormat="1" ht="93" customHeight="1">
      <c r="A41" s="363"/>
      <c r="B41" s="856" t="s">
        <v>34</v>
      </c>
      <c r="C41" s="857"/>
      <c r="D41" s="858" t="s">
        <v>115</v>
      </c>
      <c r="E41" s="859"/>
      <c r="F41" s="890" t="s">
        <v>242</v>
      </c>
      <c r="G41" s="891"/>
      <c r="H41" s="860" t="s">
        <v>168</v>
      </c>
      <c r="I41" s="861"/>
      <c r="J41" s="378" t="s">
        <v>82</v>
      </c>
      <c r="K41" s="380" t="s">
        <v>122</v>
      </c>
      <c r="L41" s="862" t="s">
        <v>83</v>
      </c>
      <c r="M41" s="863"/>
      <c r="N41" s="374" t="s">
        <v>255</v>
      </c>
      <c r="O41" s="363"/>
      <c r="Q41" s="375" t="str">
        <f t="shared" si="1"/>
        <v/>
      </c>
      <c r="R41" s="375" t="str">
        <f>IF(Q41=Q43,"",CONCATENATE(Q41," "))</f>
        <v/>
      </c>
    </row>
    <row r="42" spans="1:19" s="364" customFormat="1" ht="53.25" customHeight="1">
      <c r="A42" s="363"/>
      <c r="B42" s="856" t="s">
        <v>35</v>
      </c>
      <c r="C42" s="857"/>
      <c r="D42" s="858" t="s">
        <v>116</v>
      </c>
      <c r="E42" s="859"/>
      <c r="F42" s="892" t="s">
        <v>740</v>
      </c>
      <c r="G42" s="893"/>
      <c r="H42" s="860" t="s">
        <v>168</v>
      </c>
      <c r="I42" s="861"/>
      <c r="J42" s="377" t="s">
        <v>82</v>
      </c>
      <c r="K42" s="379" t="s">
        <v>121</v>
      </c>
      <c r="L42" s="862" t="s">
        <v>94</v>
      </c>
      <c r="M42" s="863"/>
      <c r="N42" s="374" t="s">
        <v>162</v>
      </c>
      <c r="O42" s="363"/>
      <c r="Q42" s="375" t="str">
        <f t="shared" si="1"/>
        <v/>
      </c>
      <c r="R42" s="375" t="str">
        <f>IF(Q42=Q40,"",CONCATENATE(Q42," "))</f>
        <v/>
      </c>
    </row>
    <row r="43" spans="1:19" s="364" customFormat="1" ht="53.25" customHeight="1">
      <c r="A43" s="363"/>
      <c r="B43" s="856" t="s">
        <v>36</v>
      </c>
      <c r="C43" s="857"/>
      <c r="D43" s="858" t="s">
        <v>117</v>
      </c>
      <c r="E43" s="859"/>
      <c r="F43" s="894"/>
      <c r="G43" s="895"/>
      <c r="H43" s="860" t="s">
        <v>168</v>
      </c>
      <c r="I43" s="861"/>
      <c r="J43" s="377" t="s">
        <v>82</v>
      </c>
      <c r="K43" s="378" t="s">
        <v>121</v>
      </c>
      <c r="L43" s="862" t="s">
        <v>94</v>
      </c>
      <c r="M43" s="863"/>
      <c r="N43" s="374" t="s">
        <v>162</v>
      </c>
      <c r="O43" s="363"/>
      <c r="Q43" s="375" t="str">
        <f>IF(N43="Contained",B43,"")</f>
        <v/>
      </c>
      <c r="R43" s="375" t="str">
        <f>IF(Q43=Q42,"",CONCATENATE(Q43," "))</f>
        <v/>
      </c>
    </row>
    <row r="44" spans="1:19" s="364" customFormat="1" ht="31.5" customHeight="1">
      <c r="A44" s="363"/>
      <c r="B44" s="856" t="s">
        <v>284</v>
      </c>
      <c r="C44" s="857"/>
      <c r="D44" s="858" t="s">
        <v>289</v>
      </c>
      <c r="E44" s="859"/>
      <c r="F44" s="896"/>
      <c r="G44" s="897"/>
      <c r="H44" s="860" t="s">
        <v>237</v>
      </c>
      <c r="I44" s="861"/>
      <c r="J44" s="380" t="s">
        <v>288</v>
      </c>
      <c r="K44" s="380" t="s">
        <v>121</v>
      </c>
      <c r="L44" s="858" t="s">
        <v>283</v>
      </c>
      <c r="M44" s="898"/>
      <c r="N44" s="374" t="s">
        <v>162</v>
      </c>
      <c r="O44" s="363"/>
      <c r="Q44" s="381" t="str">
        <f>IF(N44="Contained",B44,"")</f>
        <v/>
      </c>
      <c r="R44" s="381" t="str">
        <f>IF(Q44=Q43,"",CONCATENATE(Q44," "))</f>
        <v/>
      </c>
    </row>
    <row r="45" spans="1:19" s="364" customFormat="1" ht="38.25" customHeight="1" thickBot="1">
      <c r="A45" s="363"/>
      <c r="B45" s="363"/>
      <c r="C45" s="382"/>
      <c r="D45" s="383"/>
      <c r="E45" s="899"/>
      <c r="F45" s="899"/>
      <c r="G45" s="899"/>
      <c r="H45" s="899"/>
      <c r="I45" s="899"/>
      <c r="J45" s="899"/>
      <c r="K45" s="383"/>
      <c r="L45" s="383"/>
      <c r="M45" s="383"/>
      <c r="N45" s="383"/>
      <c r="O45" s="363"/>
    </row>
    <row r="46" spans="1:19" s="364" customFormat="1" ht="24" customHeight="1">
      <c r="A46" s="363"/>
      <c r="B46" s="363"/>
      <c r="C46" s="900" t="s">
        <v>268</v>
      </c>
      <c r="D46" s="901"/>
      <c r="E46" s="901"/>
      <c r="F46" s="901"/>
      <c r="G46" s="901"/>
      <c r="H46" s="901"/>
      <c r="I46" s="901"/>
      <c r="J46" s="901"/>
      <c r="K46" s="901"/>
      <c r="L46" s="901"/>
      <c r="M46" s="901"/>
      <c r="N46" s="902"/>
      <c r="O46" s="363"/>
    </row>
    <row r="47" spans="1:19" s="364" customFormat="1" ht="24" customHeight="1">
      <c r="A47" s="363"/>
      <c r="B47" s="363"/>
      <c r="C47" s="903"/>
      <c r="D47" s="904"/>
      <c r="E47" s="904"/>
      <c r="F47" s="904"/>
      <c r="G47" s="904"/>
      <c r="H47" s="904"/>
      <c r="I47" s="904"/>
      <c r="J47" s="904"/>
      <c r="K47" s="904"/>
      <c r="L47" s="904"/>
      <c r="M47" s="904"/>
      <c r="N47" s="905"/>
      <c r="O47" s="363"/>
    </row>
    <row r="48" spans="1:19" s="364" customFormat="1" ht="24" customHeight="1">
      <c r="A48" s="384"/>
      <c r="B48" s="384"/>
      <c r="C48" s="903"/>
      <c r="D48" s="904"/>
      <c r="E48" s="904"/>
      <c r="F48" s="904"/>
      <c r="G48" s="904"/>
      <c r="H48" s="904"/>
      <c r="I48" s="904"/>
      <c r="J48" s="904"/>
      <c r="K48" s="904"/>
      <c r="L48" s="904"/>
      <c r="M48" s="904"/>
      <c r="N48" s="905"/>
      <c r="O48" s="363"/>
      <c r="S48" s="385" t="s">
        <v>269</v>
      </c>
    </row>
    <row r="49" spans="1:22" s="364" customFormat="1" ht="24" customHeight="1" thickBot="1">
      <c r="A49" s="384"/>
      <c r="B49" s="384"/>
      <c r="C49" s="906"/>
      <c r="D49" s="907"/>
      <c r="E49" s="907"/>
      <c r="F49" s="907"/>
      <c r="G49" s="907"/>
      <c r="H49" s="907"/>
      <c r="I49" s="907"/>
      <c r="J49" s="907"/>
      <c r="K49" s="907"/>
      <c r="L49" s="907"/>
      <c r="M49" s="907"/>
      <c r="N49" s="908"/>
      <c r="O49" s="363"/>
      <c r="S49" s="385"/>
    </row>
    <row r="50" spans="1:22" s="364" customFormat="1" ht="21.75" customHeight="1">
      <c r="A50" s="384"/>
      <c r="B50" s="384"/>
      <c r="C50" s="382"/>
      <c r="D50" s="386"/>
      <c r="E50" s="386"/>
      <c r="F50" s="386"/>
      <c r="G50" s="386"/>
      <c r="H50" s="387"/>
      <c r="I50" s="387"/>
      <c r="J50" s="388"/>
      <c r="K50" s="389"/>
      <c r="L50" s="388"/>
      <c r="M50" s="388"/>
      <c r="N50" s="388"/>
      <c r="O50" s="363"/>
    </row>
    <row r="51" spans="1:22" s="364" customFormat="1" ht="30" customHeight="1">
      <c r="A51" s="363"/>
      <c r="B51" s="363"/>
      <c r="C51" s="844" t="s">
        <v>249</v>
      </c>
      <c r="D51" s="844"/>
      <c r="E51" s="844"/>
      <c r="F51" s="844"/>
      <c r="G51" s="844"/>
      <c r="H51" s="844"/>
      <c r="I51" s="844"/>
      <c r="J51" s="844"/>
      <c r="K51" s="844"/>
      <c r="L51" s="844"/>
      <c r="M51" s="844"/>
      <c r="N51" s="844"/>
      <c r="O51" s="363"/>
    </row>
    <row r="52" spans="1:22" s="364" customFormat="1" ht="18" customHeight="1">
      <c r="A52" s="363"/>
      <c r="B52" s="845" t="s">
        <v>169</v>
      </c>
      <c r="C52" s="846"/>
      <c r="D52" s="845" t="s">
        <v>79</v>
      </c>
      <c r="E52" s="849"/>
      <c r="F52" s="849"/>
      <c r="G52" s="846"/>
      <c r="H52" s="845" t="s">
        <v>278</v>
      </c>
      <c r="I52" s="849"/>
      <c r="J52" s="851" t="s">
        <v>78</v>
      </c>
      <c r="K52" s="851" t="s">
        <v>80</v>
      </c>
      <c r="L52" s="864" t="s">
        <v>160</v>
      </c>
      <c r="M52" s="864"/>
      <c r="N52" s="866" t="s">
        <v>157</v>
      </c>
      <c r="O52" s="363"/>
    </row>
    <row r="53" spans="1:22" s="364" customFormat="1" ht="18" customHeight="1" thickBot="1">
      <c r="B53" s="847"/>
      <c r="C53" s="848"/>
      <c r="D53" s="847"/>
      <c r="E53" s="850"/>
      <c r="F53" s="850"/>
      <c r="G53" s="848"/>
      <c r="H53" s="847"/>
      <c r="I53" s="850"/>
      <c r="J53" s="852"/>
      <c r="K53" s="852"/>
      <c r="L53" s="865"/>
      <c r="M53" s="865"/>
      <c r="N53" s="867"/>
      <c r="O53" s="363"/>
    </row>
    <row r="54" spans="1:22" s="364" customFormat="1" ht="66" customHeight="1" thickTop="1">
      <c r="A54" s="363"/>
      <c r="B54" s="872" t="s">
        <v>63</v>
      </c>
      <c r="C54" s="873"/>
      <c r="D54" s="909" t="s">
        <v>87</v>
      </c>
      <c r="E54" s="910"/>
      <c r="F54" s="910"/>
      <c r="G54" s="911"/>
      <c r="H54" s="886" t="s">
        <v>22</v>
      </c>
      <c r="I54" s="887"/>
      <c r="J54" s="372" t="s">
        <v>82</v>
      </c>
      <c r="K54" s="390" t="s">
        <v>121</v>
      </c>
      <c r="L54" s="888" t="s">
        <v>147</v>
      </c>
      <c r="M54" s="889"/>
      <c r="N54" s="374" t="s">
        <v>162</v>
      </c>
      <c r="O54" s="363"/>
      <c r="Q54" s="381" t="str">
        <f t="shared" ref="Q54:Q81" si="2">IF(N54="Contained",B54,"")</f>
        <v/>
      </c>
      <c r="R54" s="381" t="str">
        <f t="shared" ref="R54:R81" si="3">IF(Q54=Q53,"",CONCATENATE(Q54," "))</f>
        <v/>
      </c>
    </row>
    <row r="55" spans="1:22" s="364" customFormat="1" ht="34.5" customHeight="1">
      <c r="A55" s="363"/>
      <c r="B55" s="856" t="s">
        <v>28</v>
      </c>
      <c r="C55" s="857"/>
      <c r="D55" s="858" t="s">
        <v>89</v>
      </c>
      <c r="E55" s="859"/>
      <c r="F55" s="859"/>
      <c r="G55" s="898"/>
      <c r="H55" s="860" t="s">
        <v>168</v>
      </c>
      <c r="I55" s="861"/>
      <c r="J55" s="391" t="s">
        <v>82</v>
      </c>
      <c r="K55" s="392" t="s">
        <v>121</v>
      </c>
      <c r="L55" s="858" t="s">
        <v>88</v>
      </c>
      <c r="M55" s="898"/>
      <c r="N55" s="374" t="s">
        <v>162</v>
      </c>
      <c r="O55" s="363"/>
      <c r="Q55" s="381" t="str">
        <f t="shared" si="2"/>
        <v/>
      </c>
      <c r="R55" s="381" t="str">
        <f t="shared" si="3"/>
        <v/>
      </c>
    </row>
    <row r="56" spans="1:22" s="364" customFormat="1" ht="34.5" customHeight="1">
      <c r="A56" s="363"/>
      <c r="B56" s="856" t="s">
        <v>27</v>
      </c>
      <c r="C56" s="857"/>
      <c r="D56" s="858" t="s">
        <v>90</v>
      </c>
      <c r="E56" s="859"/>
      <c r="F56" s="859"/>
      <c r="G56" s="898"/>
      <c r="H56" s="860" t="s">
        <v>168</v>
      </c>
      <c r="I56" s="861"/>
      <c r="J56" s="391" t="s">
        <v>82</v>
      </c>
      <c r="K56" s="392" t="s">
        <v>121</v>
      </c>
      <c r="L56" s="858" t="s">
        <v>92</v>
      </c>
      <c r="M56" s="898"/>
      <c r="N56" s="374" t="s">
        <v>162</v>
      </c>
      <c r="O56" s="363"/>
      <c r="Q56" s="381" t="str">
        <f t="shared" si="2"/>
        <v/>
      </c>
      <c r="R56" s="381" t="str">
        <f t="shared" si="3"/>
        <v/>
      </c>
    </row>
    <row r="57" spans="1:22" s="364" customFormat="1" ht="34.5" customHeight="1">
      <c r="A57" s="363"/>
      <c r="B57" s="856" t="s">
        <v>29</v>
      </c>
      <c r="C57" s="857"/>
      <c r="D57" s="858" t="s">
        <v>91</v>
      </c>
      <c r="E57" s="859"/>
      <c r="F57" s="859"/>
      <c r="G57" s="898"/>
      <c r="H57" s="860" t="s">
        <v>168</v>
      </c>
      <c r="I57" s="861"/>
      <c r="J57" s="391" t="s">
        <v>82</v>
      </c>
      <c r="K57" s="392" t="s">
        <v>121</v>
      </c>
      <c r="L57" s="858" t="s">
        <v>88</v>
      </c>
      <c r="M57" s="898"/>
      <c r="N57" s="374" t="s">
        <v>162</v>
      </c>
      <c r="O57" s="363"/>
      <c r="Q57" s="381" t="str">
        <f t="shared" si="2"/>
        <v/>
      </c>
      <c r="R57" s="381" t="str">
        <f t="shared" si="3"/>
        <v/>
      </c>
    </row>
    <row r="58" spans="1:22" s="364" customFormat="1" ht="35.25" customHeight="1">
      <c r="A58" s="363"/>
      <c r="B58" s="856" t="s">
        <v>37</v>
      </c>
      <c r="C58" s="857"/>
      <c r="D58" s="858" t="s">
        <v>263</v>
      </c>
      <c r="E58" s="859"/>
      <c r="F58" s="859"/>
      <c r="G58" s="898"/>
      <c r="H58" s="860" t="s">
        <v>168</v>
      </c>
      <c r="I58" s="861"/>
      <c r="J58" s="391" t="s">
        <v>82</v>
      </c>
      <c r="K58" s="392" t="s">
        <v>121</v>
      </c>
      <c r="L58" s="858" t="s">
        <v>92</v>
      </c>
      <c r="M58" s="898"/>
      <c r="N58" s="374" t="s">
        <v>162</v>
      </c>
      <c r="O58" s="363"/>
      <c r="Q58" s="381" t="str">
        <f t="shared" si="2"/>
        <v/>
      </c>
      <c r="R58" s="381" t="str">
        <f t="shared" si="3"/>
        <v/>
      </c>
    </row>
    <row r="59" spans="1:22" s="364" customFormat="1" ht="36" customHeight="1">
      <c r="A59" s="363"/>
      <c r="B59" s="856" t="s">
        <v>38</v>
      </c>
      <c r="C59" s="857"/>
      <c r="D59" s="858" t="s">
        <v>123</v>
      </c>
      <c r="E59" s="859"/>
      <c r="F59" s="859"/>
      <c r="G59" s="898"/>
      <c r="H59" s="860" t="s">
        <v>168</v>
      </c>
      <c r="I59" s="861"/>
      <c r="J59" s="380" t="s">
        <v>82</v>
      </c>
      <c r="K59" s="391" t="s">
        <v>148</v>
      </c>
      <c r="L59" s="858" t="s">
        <v>94</v>
      </c>
      <c r="M59" s="898"/>
      <c r="N59" s="374" t="s">
        <v>162</v>
      </c>
      <c r="O59" s="363"/>
      <c r="Q59" s="381" t="str">
        <f t="shared" si="2"/>
        <v/>
      </c>
      <c r="R59" s="381" t="str">
        <f t="shared" si="3"/>
        <v/>
      </c>
    </row>
    <row r="60" spans="1:22" s="394" customFormat="1" ht="35.25" customHeight="1">
      <c r="A60" s="393"/>
      <c r="B60" s="856" t="s">
        <v>39</v>
      </c>
      <c r="C60" s="857"/>
      <c r="D60" s="858" t="s">
        <v>124</v>
      </c>
      <c r="E60" s="859"/>
      <c r="F60" s="859"/>
      <c r="G60" s="898"/>
      <c r="H60" s="860" t="s">
        <v>168</v>
      </c>
      <c r="I60" s="861"/>
      <c r="J60" s="380" t="s">
        <v>82</v>
      </c>
      <c r="K60" s="391" t="s">
        <v>121</v>
      </c>
      <c r="L60" s="858" t="s">
        <v>94</v>
      </c>
      <c r="M60" s="898"/>
      <c r="N60" s="374" t="s">
        <v>162</v>
      </c>
      <c r="O60" s="393"/>
      <c r="Q60" s="381" t="str">
        <f t="shared" si="2"/>
        <v/>
      </c>
      <c r="R60" s="381" t="str">
        <f t="shared" si="3"/>
        <v/>
      </c>
      <c r="T60" s="364"/>
      <c r="U60" s="364"/>
      <c r="V60" s="364"/>
    </row>
    <row r="61" spans="1:22" s="364" customFormat="1" ht="32.25" customHeight="1">
      <c r="A61" s="363"/>
      <c r="B61" s="856" t="s">
        <v>40</v>
      </c>
      <c r="C61" s="857"/>
      <c r="D61" s="858" t="s">
        <v>125</v>
      </c>
      <c r="E61" s="859"/>
      <c r="F61" s="859"/>
      <c r="G61" s="898"/>
      <c r="H61" s="860" t="s">
        <v>168</v>
      </c>
      <c r="I61" s="861"/>
      <c r="J61" s="391" t="s">
        <v>82</v>
      </c>
      <c r="K61" s="391" t="s">
        <v>121</v>
      </c>
      <c r="L61" s="858" t="s">
        <v>94</v>
      </c>
      <c r="M61" s="898"/>
      <c r="N61" s="374" t="s">
        <v>162</v>
      </c>
      <c r="O61" s="363"/>
      <c r="Q61" s="381" t="str">
        <f t="shared" si="2"/>
        <v/>
      </c>
      <c r="R61" s="381" t="str">
        <f t="shared" si="3"/>
        <v/>
      </c>
    </row>
    <row r="62" spans="1:22" s="364" customFormat="1" ht="32.25" customHeight="1">
      <c r="A62" s="363"/>
      <c r="B62" s="856" t="s">
        <v>41</v>
      </c>
      <c r="C62" s="857"/>
      <c r="D62" s="858" t="s">
        <v>126</v>
      </c>
      <c r="E62" s="859"/>
      <c r="F62" s="859"/>
      <c r="G62" s="898"/>
      <c r="H62" s="860" t="s">
        <v>168</v>
      </c>
      <c r="I62" s="861"/>
      <c r="J62" s="391" t="s">
        <v>82</v>
      </c>
      <c r="K62" s="391" t="s">
        <v>121</v>
      </c>
      <c r="L62" s="858" t="s">
        <v>94</v>
      </c>
      <c r="M62" s="898"/>
      <c r="N62" s="374" t="s">
        <v>162</v>
      </c>
      <c r="O62" s="363"/>
      <c r="Q62" s="381" t="str">
        <f t="shared" si="2"/>
        <v/>
      </c>
      <c r="R62" s="381" t="str">
        <f t="shared" si="3"/>
        <v/>
      </c>
    </row>
    <row r="63" spans="1:22" s="394" customFormat="1" ht="32.25" customHeight="1">
      <c r="A63" s="393"/>
      <c r="B63" s="856" t="s">
        <v>42</v>
      </c>
      <c r="C63" s="857"/>
      <c r="D63" s="858" t="s">
        <v>127</v>
      </c>
      <c r="E63" s="859"/>
      <c r="F63" s="859"/>
      <c r="G63" s="898"/>
      <c r="H63" s="860" t="s">
        <v>168</v>
      </c>
      <c r="I63" s="861"/>
      <c r="J63" s="380" t="s">
        <v>82</v>
      </c>
      <c r="K63" s="391" t="s">
        <v>121</v>
      </c>
      <c r="L63" s="858" t="s">
        <v>94</v>
      </c>
      <c r="M63" s="898"/>
      <c r="N63" s="374" t="s">
        <v>162</v>
      </c>
      <c r="O63" s="393"/>
      <c r="Q63" s="381" t="str">
        <f t="shared" si="2"/>
        <v/>
      </c>
      <c r="R63" s="381" t="str">
        <f t="shared" si="3"/>
        <v/>
      </c>
      <c r="T63" s="364"/>
      <c r="U63" s="364"/>
      <c r="V63" s="364"/>
    </row>
    <row r="64" spans="1:22" s="394" customFormat="1" ht="35.25" customHeight="1">
      <c r="A64" s="393"/>
      <c r="B64" s="856" t="s">
        <v>43</v>
      </c>
      <c r="C64" s="857"/>
      <c r="D64" s="858" t="s">
        <v>128</v>
      </c>
      <c r="E64" s="859"/>
      <c r="F64" s="859"/>
      <c r="G64" s="898"/>
      <c r="H64" s="860" t="s">
        <v>235</v>
      </c>
      <c r="I64" s="861"/>
      <c r="J64" s="380" t="s">
        <v>82</v>
      </c>
      <c r="K64" s="391" t="s">
        <v>121</v>
      </c>
      <c r="L64" s="858" t="s">
        <v>92</v>
      </c>
      <c r="M64" s="898"/>
      <c r="N64" s="374" t="s">
        <v>162</v>
      </c>
      <c r="O64" s="393"/>
      <c r="Q64" s="381" t="str">
        <f t="shared" si="2"/>
        <v/>
      </c>
      <c r="R64" s="381" t="str">
        <f t="shared" si="3"/>
        <v/>
      </c>
      <c r="T64" s="364"/>
      <c r="U64" s="364"/>
      <c r="V64" s="364"/>
    </row>
    <row r="65" spans="1:22" s="364" customFormat="1" ht="42" customHeight="1">
      <c r="A65" s="363"/>
      <c r="B65" s="856" t="s">
        <v>44</v>
      </c>
      <c r="C65" s="857"/>
      <c r="D65" s="858" t="s">
        <v>129</v>
      </c>
      <c r="E65" s="859"/>
      <c r="F65" s="859"/>
      <c r="G65" s="898"/>
      <c r="H65" s="886" t="s">
        <v>168</v>
      </c>
      <c r="I65" s="887"/>
      <c r="J65" s="380" t="s">
        <v>82</v>
      </c>
      <c r="K65" s="392" t="s">
        <v>121</v>
      </c>
      <c r="L65" s="858" t="s">
        <v>94</v>
      </c>
      <c r="M65" s="898"/>
      <c r="N65" s="374" t="s">
        <v>162</v>
      </c>
      <c r="O65" s="363"/>
      <c r="Q65" s="381" t="str">
        <f t="shared" si="2"/>
        <v/>
      </c>
      <c r="R65" s="381" t="str">
        <f t="shared" si="3"/>
        <v/>
      </c>
    </row>
    <row r="66" spans="1:22" s="364" customFormat="1" ht="34.5" customHeight="1">
      <c r="A66" s="363"/>
      <c r="B66" s="914" t="s">
        <v>45</v>
      </c>
      <c r="C66" s="915"/>
      <c r="D66" s="858" t="s">
        <v>130</v>
      </c>
      <c r="E66" s="859"/>
      <c r="F66" s="859"/>
      <c r="G66" s="898"/>
      <c r="H66" s="886" t="s">
        <v>168</v>
      </c>
      <c r="I66" s="887"/>
      <c r="J66" s="380" t="s">
        <v>82</v>
      </c>
      <c r="K66" s="392" t="s">
        <v>121</v>
      </c>
      <c r="L66" s="858" t="s">
        <v>149</v>
      </c>
      <c r="M66" s="898"/>
      <c r="N66" s="374" t="s">
        <v>162</v>
      </c>
      <c r="O66" s="363"/>
      <c r="Q66" s="381" t="str">
        <f t="shared" si="2"/>
        <v/>
      </c>
      <c r="R66" s="381" t="str">
        <f t="shared" si="3"/>
        <v/>
      </c>
    </row>
    <row r="67" spans="1:22" s="364" customFormat="1" ht="32.25" customHeight="1">
      <c r="A67" s="363"/>
      <c r="B67" s="856" t="s">
        <v>46</v>
      </c>
      <c r="C67" s="857"/>
      <c r="D67" s="858" t="s">
        <v>131</v>
      </c>
      <c r="E67" s="859"/>
      <c r="F67" s="859"/>
      <c r="G67" s="898"/>
      <c r="H67" s="860" t="s">
        <v>168</v>
      </c>
      <c r="I67" s="861"/>
      <c r="J67" s="377" t="s">
        <v>82</v>
      </c>
      <c r="K67" s="379" t="s">
        <v>121</v>
      </c>
      <c r="L67" s="858" t="s">
        <v>94</v>
      </c>
      <c r="M67" s="898"/>
      <c r="N67" s="374" t="s">
        <v>162</v>
      </c>
      <c r="O67" s="363"/>
      <c r="Q67" s="381" t="str">
        <f t="shared" si="2"/>
        <v/>
      </c>
      <c r="R67" s="381" t="str">
        <f>IF(Q67=Q66,"",CONCATENATE(Q67," "))</f>
        <v/>
      </c>
    </row>
    <row r="68" spans="1:22" s="394" customFormat="1" ht="32.25" customHeight="1">
      <c r="A68" s="393"/>
      <c r="B68" s="856" t="s">
        <v>47</v>
      </c>
      <c r="C68" s="857"/>
      <c r="D68" s="858" t="s">
        <v>132</v>
      </c>
      <c r="E68" s="859"/>
      <c r="F68" s="859"/>
      <c r="G68" s="898"/>
      <c r="H68" s="912" t="s">
        <v>20</v>
      </c>
      <c r="I68" s="913"/>
      <c r="J68" s="378" t="s">
        <v>82</v>
      </c>
      <c r="K68" s="379" t="s">
        <v>121</v>
      </c>
      <c r="L68" s="858" t="s">
        <v>94</v>
      </c>
      <c r="M68" s="898"/>
      <c r="N68" s="374" t="s">
        <v>162</v>
      </c>
      <c r="O68" s="393"/>
      <c r="Q68" s="381" t="str">
        <f t="shared" si="2"/>
        <v/>
      </c>
      <c r="R68" s="381" t="str">
        <f t="shared" si="3"/>
        <v/>
      </c>
      <c r="T68" s="364"/>
      <c r="U68" s="364"/>
      <c r="V68" s="364"/>
    </row>
    <row r="69" spans="1:22" s="364" customFormat="1" ht="72" customHeight="1">
      <c r="A69" s="363"/>
      <c r="B69" s="914" t="s">
        <v>48</v>
      </c>
      <c r="C69" s="915"/>
      <c r="D69" s="858" t="s">
        <v>282</v>
      </c>
      <c r="E69" s="859"/>
      <c r="F69" s="859"/>
      <c r="G69" s="898"/>
      <c r="H69" s="860" t="s">
        <v>168</v>
      </c>
      <c r="I69" s="861"/>
      <c r="J69" s="378" t="s">
        <v>82</v>
      </c>
      <c r="K69" s="377" t="s">
        <v>150</v>
      </c>
      <c r="L69" s="858" t="s">
        <v>94</v>
      </c>
      <c r="M69" s="898"/>
      <c r="N69" s="374" t="s">
        <v>255</v>
      </c>
      <c r="O69" s="363"/>
      <c r="Q69" s="381" t="str">
        <f t="shared" si="2"/>
        <v/>
      </c>
      <c r="R69" s="381" t="str">
        <f t="shared" si="3"/>
        <v/>
      </c>
    </row>
    <row r="70" spans="1:22" s="364" customFormat="1" ht="31.5" customHeight="1">
      <c r="A70" s="363"/>
      <c r="B70" s="856" t="s">
        <v>49</v>
      </c>
      <c r="C70" s="857"/>
      <c r="D70" s="858" t="s">
        <v>133</v>
      </c>
      <c r="E70" s="859"/>
      <c r="F70" s="859"/>
      <c r="G70" s="898"/>
      <c r="H70" s="860" t="s">
        <v>168</v>
      </c>
      <c r="I70" s="861"/>
      <c r="J70" s="378" t="s">
        <v>82</v>
      </c>
      <c r="K70" s="377" t="s">
        <v>121</v>
      </c>
      <c r="L70" s="858" t="s">
        <v>94</v>
      </c>
      <c r="M70" s="898"/>
      <c r="N70" s="374" t="s">
        <v>162</v>
      </c>
      <c r="O70" s="363"/>
      <c r="Q70" s="381" t="str">
        <f t="shared" si="2"/>
        <v/>
      </c>
      <c r="R70" s="381" t="str">
        <f t="shared" si="3"/>
        <v/>
      </c>
    </row>
    <row r="71" spans="1:22" s="364" customFormat="1" ht="42" customHeight="1">
      <c r="A71" s="363"/>
      <c r="B71" s="856" t="s">
        <v>50</v>
      </c>
      <c r="C71" s="857"/>
      <c r="D71" s="858" t="s">
        <v>134</v>
      </c>
      <c r="E71" s="859"/>
      <c r="F71" s="859"/>
      <c r="G71" s="898"/>
      <c r="H71" s="918" t="s">
        <v>236</v>
      </c>
      <c r="I71" s="919"/>
      <c r="J71" s="395" t="s">
        <v>82</v>
      </c>
      <c r="K71" s="377" t="s">
        <v>121</v>
      </c>
      <c r="L71" s="858" t="s">
        <v>95</v>
      </c>
      <c r="M71" s="898"/>
      <c r="N71" s="374" t="s">
        <v>162</v>
      </c>
      <c r="O71" s="363"/>
      <c r="Q71" s="381" t="str">
        <f t="shared" si="2"/>
        <v/>
      </c>
      <c r="R71" s="381" t="str">
        <f t="shared" si="3"/>
        <v/>
      </c>
    </row>
    <row r="72" spans="1:22" s="364" customFormat="1" ht="90" customHeight="1">
      <c r="A72" s="363"/>
      <c r="B72" s="914" t="s">
        <v>51</v>
      </c>
      <c r="C72" s="915"/>
      <c r="D72" s="858" t="s">
        <v>135</v>
      </c>
      <c r="E72" s="859"/>
      <c r="F72" s="859"/>
      <c r="G72" s="898"/>
      <c r="H72" s="916" t="s">
        <v>18</v>
      </c>
      <c r="I72" s="917"/>
      <c r="J72" s="378" t="s">
        <v>82</v>
      </c>
      <c r="K72" s="378" t="s">
        <v>151</v>
      </c>
      <c r="L72" s="858" t="s">
        <v>96</v>
      </c>
      <c r="M72" s="898"/>
      <c r="N72" s="374" t="s">
        <v>255</v>
      </c>
      <c r="O72" s="363"/>
      <c r="Q72" s="381" t="str">
        <f t="shared" si="2"/>
        <v/>
      </c>
      <c r="R72" s="381" t="str">
        <f t="shared" si="3"/>
        <v/>
      </c>
    </row>
    <row r="73" spans="1:22" s="364" customFormat="1" ht="33" customHeight="1">
      <c r="A73" s="363"/>
      <c r="B73" s="856" t="s">
        <v>52</v>
      </c>
      <c r="C73" s="857"/>
      <c r="D73" s="858" t="s">
        <v>136</v>
      </c>
      <c r="E73" s="859"/>
      <c r="F73" s="859"/>
      <c r="G73" s="898"/>
      <c r="H73" s="860" t="s">
        <v>168</v>
      </c>
      <c r="I73" s="861"/>
      <c r="J73" s="380" t="s">
        <v>82</v>
      </c>
      <c r="K73" s="396" t="s">
        <v>121</v>
      </c>
      <c r="L73" s="858" t="s">
        <v>92</v>
      </c>
      <c r="M73" s="898"/>
      <c r="N73" s="374" t="s">
        <v>162</v>
      </c>
      <c r="O73" s="363"/>
      <c r="Q73" s="381" t="str">
        <f t="shared" si="2"/>
        <v/>
      </c>
      <c r="R73" s="381" t="str">
        <f t="shared" si="3"/>
        <v/>
      </c>
    </row>
    <row r="74" spans="1:22" s="394" customFormat="1" ht="32.25" customHeight="1">
      <c r="A74" s="393"/>
      <c r="B74" s="856" t="s">
        <v>53</v>
      </c>
      <c r="C74" s="857"/>
      <c r="D74" s="858" t="s">
        <v>137</v>
      </c>
      <c r="E74" s="859"/>
      <c r="F74" s="859"/>
      <c r="G74" s="898"/>
      <c r="H74" s="912" t="s">
        <v>19</v>
      </c>
      <c r="I74" s="913"/>
      <c r="J74" s="378" t="s">
        <v>82</v>
      </c>
      <c r="K74" s="379" t="s">
        <v>121</v>
      </c>
      <c r="L74" s="858" t="s">
        <v>94</v>
      </c>
      <c r="M74" s="898"/>
      <c r="N74" s="374" t="s">
        <v>162</v>
      </c>
      <c r="O74" s="393"/>
      <c r="Q74" s="381" t="str">
        <f t="shared" si="2"/>
        <v/>
      </c>
      <c r="R74" s="381" t="str">
        <f t="shared" si="3"/>
        <v/>
      </c>
      <c r="T74" s="364"/>
      <c r="U74" s="364"/>
      <c r="V74" s="364"/>
    </row>
    <row r="75" spans="1:22" s="364" customFormat="1" ht="33" customHeight="1">
      <c r="A75" s="363"/>
      <c r="B75" s="856" t="s">
        <v>54</v>
      </c>
      <c r="C75" s="857"/>
      <c r="D75" s="858" t="s">
        <v>138</v>
      </c>
      <c r="E75" s="859"/>
      <c r="F75" s="859"/>
      <c r="G75" s="898"/>
      <c r="H75" s="860" t="s">
        <v>21</v>
      </c>
      <c r="I75" s="861"/>
      <c r="J75" s="397" t="s">
        <v>82</v>
      </c>
      <c r="K75" s="377" t="s">
        <v>152</v>
      </c>
      <c r="L75" s="858" t="s">
        <v>98</v>
      </c>
      <c r="M75" s="898"/>
      <c r="N75" s="374" t="s">
        <v>162</v>
      </c>
      <c r="O75" s="363"/>
      <c r="Q75" s="381" t="str">
        <f t="shared" si="2"/>
        <v/>
      </c>
      <c r="R75" s="381" t="str">
        <f t="shared" si="3"/>
        <v/>
      </c>
    </row>
    <row r="76" spans="1:22" s="399" customFormat="1" ht="57.75" customHeight="1">
      <c r="A76" s="398"/>
      <c r="B76" s="914" t="s">
        <v>55</v>
      </c>
      <c r="C76" s="915"/>
      <c r="D76" s="858" t="s">
        <v>279</v>
      </c>
      <c r="E76" s="859"/>
      <c r="F76" s="859"/>
      <c r="G76" s="898"/>
      <c r="H76" s="920" t="s">
        <v>99</v>
      </c>
      <c r="I76" s="921"/>
      <c r="J76" s="378" t="s">
        <v>82</v>
      </c>
      <c r="K76" s="377" t="s">
        <v>152</v>
      </c>
      <c r="L76" s="858" t="s">
        <v>97</v>
      </c>
      <c r="M76" s="898"/>
      <c r="N76" s="374" t="s">
        <v>162</v>
      </c>
      <c r="O76" s="398"/>
      <c r="Q76" s="381" t="str">
        <f t="shared" si="2"/>
        <v/>
      </c>
      <c r="R76" s="381" t="str">
        <f t="shared" si="3"/>
        <v/>
      </c>
      <c r="T76" s="364"/>
      <c r="U76" s="364"/>
      <c r="V76" s="364"/>
    </row>
    <row r="77" spans="1:22" s="364" customFormat="1" ht="34.5" customHeight="1">
      <c r="A77" s="363"/>
      <c r="B77" s="856" t="s">
        <v>56</v>
      </c>
      <c r="C77" s="857"/>
      <c r="D77" s="858" t="s">
        <v>139</v>
      </c>
      <c r="E77" s="859"/>
      <c r="F77" s="859"/>
      <c r="G77" s="898"/>
      <c r="H77" s="860" t="s">
        <v>23</v>
      </c>
      <c r="I77" s="861"/>
      <c r="J77" s="378" t="s">
        <v>82</v>
      </c>
      <c r="K77" s="379" t="s">
        <v>121</v>
      </c>
      <c r="L77" s="858" t="s">
        <v>94</v>
      </c>
      <c r="M77" s="898"/>
      <c r="N77" s="374" t="s">
        <v>162</v>
      </c>
      <c r="O77" s="363"/>
      <c r="Q77" s="381" t="str">
        <f t="shared" si="2"/>
        <v/>
      </c>
      <c r="R77" s="381" t="str">
        <f t="shared" si="3"/>
        <v/>
      </c>
    </row>
    <row r="78" spans="1:22" s="364" customFormat="1" ht="34.5" customHeight="1">
      <c r="A78" s="363"/>
      <c r="B78" s="856" t="s">
        <v>57</v>
      </c>
      <c r="C78" s="857"/>
      <c r="D78" s="858" t="s">
        <v>140</v>
      </c>
      <c r="E78" s="859"/>
      <c r="F78" s="859"/>
      <c r="G78" s="898"/>
      <c r="H78" s="860" t="s">
        <v>24</v>
      </c>
      <c r="I78" s="861"/>
      <c r="J78" s="378" t="s">
        <v>82</v>
      </c>
      <c r="K78" s="379" t="s">
        <v>121</v>
      </c>
      <c r="L78" s="858" t="s">
        <v>94</v>
      </c>
      <c r="M78" s="898"/>
      <c r="N78" s="374" t="s">
        <v>162</v>
      </c>
      <c r="O78" s="363"/>
      <c r="Q78" s="381" t="str">
        <f t="shared" si="2"/>
        <v/>
      </c>
      <c r="R78" s="381" t="str">
        <f t="shared" si="3"/>
        <v/>
      </c>
    </row>
    <row r="79" spans="1:22" s="364" customFormat="1" ht="45" customHeight="1">
      <c r="A79" s="363"/>
      <c r="B79" s="856" t="s">
        <v>58</v>
      </c>
      <c r="C79" s="857"/>
      <c r="D79" s="858" t="s">
        <v>141</v>
      </c>
      <c r="E79" s="859"/>
      <c r="F79" s="859"/>
      <c r="G79" s="898"/>
      <c r="H79" s="912" t="s">
        <v>264</v>
      </c>
      <c r="I79" s="913"/>
      <c r="J79" s="378" t="s">
        <v>82</v>
      </c>
      <c r="K79" s="379" t="s">
        <v>121</v>
      </c>
      <c r="L79" s="858" t="s">
        <v>153</v>
      </c>
      <c r="M79" s="898"/>
      <c r="N79" s="374" t="s">
        <v>162</v>
      </c>
      <c r="O79" s="363"/>
      <c r="Q79" s="381" t="str">
        <f t="shared" si="2"/>
        <v/>
      </c>
      <c r="R79" s="381" t="str">
        <f t="shared" si="3"/>
        <v/>
      </c>
    </row>
    <row r="80" spans="1:22" s="364" customFormat="1" ht="51.75" customHeight="1">
      <c r="A80" s="363"/>
      <c r="B80" s="856" t="s">
        <v>59</v>
      </c>
      <c r="C80" s="857"/>
      <c r="D80" s="858" t="s">
        <v>142</v>
      </c>
      <c r="E80" s="859"/>
      <c r="F80" s="859"/>
      <c r="G80" s="898"/>
      <c r="H80" s="860" t="s">
        <v>270</v>
      </c>
      <c r="I80" s="861"/>
      <c r="J80" s="378" t="s">
        <v>82</v>
      </c>
      <c r="K80" s="378" t="s">
        <v>121</v>
      </c>
      <c r="L80" s="858" t="s">
        <v>94</v>
      </c>
      <c r="M80" s="898"/>
      <c r="N80" s="374" t="s">
        <v>162</v>
      </c>
      <c r="O80" s="363"/>
      <c r="Q80" s="381" t="str">
        <f t="shared" si="2"/>
        <v/>
      </c>
      <c r="R80" s="381" t="str">
        <f t="shared" si="3"/>
        <v/>
      </c>
    </row>
    <row r="81" spans="1:18" s="364" customFormat="1" ht="31.5" customHeight="1">
      <c r="A81" s="363"/>
      <c r="B81" s="856" t="s">
        <v>60</v>
      </c>
      <c r="C81" s="857"/>
      <c r="D81" s="858" t="s">
        <v>143</v>
      </c>
      <c r="E81" s="859"/>
      <c r="F81" s="859"/>
      <c r="G81" s="898"/>
      <c r="H81" s="860" t="s">
        <v>270</v>
      </c>
      <c r="I81" s="861"/>
      <c r="J81" s="378" t="s">
        <v>82</v>
      </c>
      <c r="K81" s="378" t="s">
        <v>121</v>
      </c>
      <c r="L81" s="858" t="s">
        <v>94</v>
      </c>
      <c r="M81" s="898"/>
      <c r="N81" s="374" t="s">
        <v>162</v>
      </c>
      <c r="O81" s="363"/>
      <c r="Q81" s="381" t="str">
        <f t="shared" si="2"/>
        <v/>
      </c>
      <c r="R81" s="381" t="str">
        <f t="shared" si="3"/>
        <v/>
      </c>
    </row>
    <row r="82" spans="1:18" s="364" customFormat="1" ht="49.5" customHeight="1">
      <c r="A82" s="363"/>
      <c r="B82" s="856" t="s">
        <v>61</v>
      </c>
      <c r="C82" s="857"/>
      <c r="D82" s="858" t="s">
        <v>144</v>
      </c>
      <c r="E82" s="859"/>
      <c r="F82" s="859"/>
      <c r="G82" s="898"/>
      <c r="H82" s="860" t="s">
        <v>26</v>
      </c>
      <c r="I82" s="861"/>
      <c r="J82" s="378" t="s">
        <v>146</v>
      </c>
      <c r="K82" s="378" t="s">
        <v>121</v>
      </c>
      <c r="L82" s="858" t="s">
        <v>94</v>
      </c>
      <c r="M82" s="898"/>
      <c r="N82" s="374" t="s">
        <v>162</v>
      </c>
      <c r="O82" s="363"/>
      <c r="Q82" s="381" t="str">
        <f>IF(N82="Contained",B82,"")</f>
        <v/>
      </c>
      <c r="R82" s="381" t="str">
        <f>IF(Q82=Q81,"",CONCATENATE(Q82," "))</f>
        <v/>
      </c>
    </row>
    <row r="83" spans="1:18" s="364" customFormat="1" ht="37.5" customHeight="1">
      <c r="A83" s="363"/>
      <c r="B83" s="922" t="s">
        <v>62</v>
      </c>
      <c r="C83" s="922"/>
      <c r="D83" s="858" t="s">
        <v>145</v>
      </c>
      <c r="E83" s="859"/>
      <c r="F83" s="859"/>
      <c r="G83" s="898"/>
      <c r="H83" s="860" t="s">
        <v>168</v>
      </c>
      <c r="I83" s="861"/>
      <c r="J83" s="378" t="s">
        <v>146</v>
      </c>
      <c r="K83" s="378" t="s">
        <v>121</v>
      </c>
      <c r="L83" s="858" t="s">
        <v>93</v>
      </c>
      <c r="M83" s="898"/>
      <c r="N83" s="374" t="s">
        <v>161</v>
      </c>
      <c r="O83" s="363"/>
      <c r="Q83" s="381" t="str">
        <f>IF(N83="Contained",B83,"")</f>
        <v>P2002</v>
      </c>
      <c r="R83" s="381" t="str">
        <f>IF(Q83=Q82,"",CONCATENATE(Q83," "))</f>
        <v xml:space="preserve">P2002 </v>
      </c>
    </row>
    <row r="84" spans="1:18" s="364" customFormat="1" ht="39" customHeight="1">
      <c r="A84" s="363"/>
      <c r="B84" s="856" t="s">
        <v>64</v>
      </c>
      <c r="C84" s="857"/>
      <c r="D84" s="858" t="s">
        <v>282</v>
      </c>
      <c r="E84" s="859"/>
      <c r="F84" s="859"/>
      <c r="G84" s="898"/>
      <c r="H84" s="860" t="s">
        <v>168</v>
      </c>
      <c r="I84" s="861"/>
      <c r="J84" s="380" t="s">
        <v>146</v>
      </c>
      <c r="K84" s="380" t="s">
        <v>285</v>
      </c>
      <c r="L84" s="858" t="s">
        <v>94</v>
      </c>
      <c r="M84" s="898"/>
      <c r="N84" s="374" t="s">
        <v>161</v>
      </c>
      <c r="O84" s="363"/>
      <c r="Q84" s="381" t="str">
        <f>IF(N84="Contained",B84,"")</f>
        <v>P2003</v>
      </c>
      <c r="R84" s="381" t="str">
        <f>IF(Q84=Q83,"",CONCATENATE(Q84," "))</f>
        <v xml:space="preserve">P2003 </v>
      </c>
    </row>
    <row r="85" spans="1:18" s="364" customFormat="1" ht="75" customHeight="1">
      <c r="A85" s="363"/>
      <c r="B85" s="856" t="s">
        <v>743</v>
      </c>
      <c r="C85" s="857"/>
      <c r="D85" s="858" t="s">
        <v>741</v>
      </c>
      <c r="E85" s="859"/>
      <c r="F85" s="859"/>
      <c r="G85" s="898"/>
      <c r="H85" s="860" t="s">
        <v>168</v>
      </c>
      <c r="I85" s="861"/>
      <c r="J85" s="380" t="s">
        <v>146</v>
      </c>
      <c r="K85" s="623" t="s">
        <v>121</v>
      </c>
      <c r="L85" s="858" t="s">
        <v>742</v>
      </c>
      <c r="M85" s="898"/>
      <c r="N85" s="374" t="s">
        <v>162</v>
      </c>
      <c r="O85" s="363"/>
      <c r="Q85" s="381" t="str">
        <f>IF(N85="Contained",B85,"")</f>
        <v/>
      </c>
      <c r="R85" s="381" t="str">
        <f>IF(Q85=Q84,"",CONCATENATE(Q85," "))</f>
        <v xml:space="preserve"> </v>
      </c>
    </row>
    <row r="86" spans="1:18" s="364" customFormat="1" ht="21" customHeight="1">
      <c r="A86" s="363"/>
      <c r="B86" s="363"/>
      <c r="C86" s="363"/>
      <c r="D86" s="363"/>
      <c r="E86" s="363"/>
      <c r="F86" s="363"/>
      <c r="G86" s="393"/>
      <c r="H86" s="393"/>
      <c r="I86" s="393"/>
      <c r="J86" s="384"/>
      <c r="K86" s="384"/>
      <c r="L86" s="384"/>
      <c r="M86" s="384"/>
      <c r="N86" s="384"/>
      <c r="O86" s="363"/>
    </row>
    <row r="87" spans="1:18" s="364" customFormat="1" ht="21" customHeight="1" thickBot="1">
      <c r="A87" s="363"/>
      <c r="B87" s="363"/>
      <c r="C87" s="363"/>
      <c r="D87" s="363"/>
      <c r="E87" s="363"/>
      <c r="F87" s="363"/>
      <c r="G87" s="393"/>
      <c r="H87" s="393"/>
      <c r="I87" s="393"/>
      <c r="J87" s="384"/>
      <c r="K87" s="384"/>
      <c r="L87" s="384"/>
      <c r="M87" s="384"/>
      <c r="N87" s="384"/>
      <c r="O87" s="363"/>
    </row>
    <row r="88" spans="1:18" s="364" customFormat="1" ht="27.75" customHeight="1" thickBot="1">
      <c r="A88" s="363"/>
      <c r="B88" s="363"/>
      <c r="C88" s="923" t="s">
        <v>251</v>
      </c>
      <c r="D88" s="924"/>
      <c r="E88" s="924"/>
      <c r="F88" s="924"/>
      <c r="G88" s="924"/>
      <c r="H88" s="924"/>
      <c r="I88" s="924"/>
      <c r="J88" s="924"/>
      <c r="K88" s="924"/>
      <c r="L88" s="924"/>
      <c r="M88" s="924"/>
      <c r="N88" s="925"/>
      <c r="O88" s="363"/>
    </row>
    <row r="89" spans="1:18" s="364" customFormat="1" ht="39" customHeight="1" thickTop="1" thickBot="1">
      <c r="A89" s="363"/>
      <c r="B89" s="363"/>
      <c r="C89" s="926" t="e">
        <f>CONCATENATE(R35,R36,#REF!,R39,R40,R41,R42,R43,R44,R54,R55,R56,R57,R58,R59,R60,R61,R62,R63,R64,R65,R66,R67,R68,R69,R70,R71,R72,R73,R74,R75,R76,R77,R78,R79,R80,R81,R82,R83,R84,R85)</f>
        <v>#REF!</v>
      </c>
      <c r="D89" s="927"/>
      <c r="E89" s="927"/>
      <c r="F89" s="927"/>
      <c r="G89" s="927"/>
      <c r="H89" s="927"/>
      <c r="I89" s="927"/>
      <c r="J89" s="927"/>
      <c r="K89" s="927"/>
      <c r="L89" s="927"/>
      <c r="M89" s="927"/>
      <c r="N89" s="928"/>
      <c r="O89" s="363"/>
    </row>
    <row r="90" spans="1:18" s="364" customFormat="1" ht="26.25" customHeight="1">
      <c r="A90" s="363"/>
      <c r="B90" s="363"/>
      <c r="C90" s="363"/>
      <c r="D90" s="363"/>
      <c r="E90" s="363"/>
      <c r="F90" s="363"/>
      <c r="G90" s="393"/>
      <c r="H90" s="393"/>
      <c r="I90" s="393"/>
      <c r="J90" s="384"/>
      <c r="K90" s="384"/>
      <c r="L90" s="384"/>
      <c r="M90" s="384"/>
      <c r="N90" s="384"/>
      <c r="O90" s="363"/>
    </row>
    <row r="91" spans="1:18" s="364" customFormat="1" ht="25.5" customHeight="1">
      <c r="A91" s="363"/>
      <c r="B91" s="363"/>
      <c r="C91" s="842" t="s">
        <v>250</v>
      </c>
      <c r="D91" s="842"/>
      <c r="E91" s="842"/>
      <c r="F91" s="842"/>
      <c r="G91" s="842"/>
      <c r="H91" s="842"/>
      <c r="I91" s="842"/>
      <c r="J91" s="842"/>
      <c r="K91" s="400"/>
      <c r="L91" s="384"/>
      <c r="M91" s="384"/>
      <c r="N91" s="384"/>
      <c r="O91" s="363"/>
    </row>
    <row r="92" spans="1:18" s="364" customFormat="1" ht="30.75" customHeight="1">
      <c r="A92" s="363"/>
      <c r="B92" s="363"/>
      <c r="C92" s="401" t="s">
        <v>271</v>
      </c>
      <c r="D92" s="402"/>
      <c r="E92" s="929" t="s">
        <v>260</v>
      </c>
      <c r="F92" s="929"/>
      <c r="G92" s="929"/>
      <c r="H92" s="929"/>
      <c r="I92" s="929"/>
      <c r="J92" s="929"/>
      <c r="K92" s="929"/>
      <c r="L92" s="929"/>
      <c r="M92" s="929"/>
      <c r="N92" s="929"/>
      <c r="O92" s="363"/>
    </row>
    <row r="93" spans="1:18" s="364" customFormat="1" ht="3.75" customHeight="1">
      <c r="A93" s="363"/>
      <c r="B93" s="363"/>
      <c r="C93" s="113"/>
      <c r="D93" s="402"/>
      <c r="E93" s="403"/>
      <c r="F93" s="403"/>
      <c r="G93" s="403"/>
      <c r="H93" s="403"/>
      <c r="I93" s="403"/>
      <c r="J93" s="403"/>
      <c r="K93" s="403"/>
      <c r="L93" s="403"/>
      <c r="M93" s="403"/>
      <c r="N93" s="403"/>
      <c r="O93" s="363"/>
    </row>
    <row r="94" spans="1:18" s="364" customFormat="1" ht="20.25" customHeight="1">
      <c r="A94" s="363"/>
      <c r="B94" s="363"/>
      <c r="C94" s="113"/>
      <c r="D94" s="402"/>
      <c r="E94" s="930" t="s">
        <v>262</v>
      </c>
      <c r="F94" s="930"/>
      <c r="G94" s="930"/>
      <c r="H94" s="930"/>
      <c r="I94" s="930"/>
      <c r="J94" s="930"/>
      <c r="K94" s="930"/>
      <c r="L94" s="930"/>
      <c r="M94" s="930"/>
      <c r="N94" s="930"/>
      <c r="O94" s="363"/>
    </row>
    <row r="95" spans="1:18" s="364" customFormat="1" ht="20.25" customHeight="1">
      <c r="A95" s="363"/>
      <c r="B95" s="363"/>
      <c r="C95" s="113"/>
      <c r="D95" s="402"/>
      <c r="E95" s="930"/>
      <c r="F95" s="930"/>
      <c r="G95" s="930"/>
      <c r="H95" s="930"/>
      <c r="I95" s="930"/>
      <c r="J95" s="930"/>
      <c r="K95" s="930"/>
      <c r="L95" s="930"/>
      <c r="M95" s="930"/>
      <c r="N95" s="930"/>
      <c r="O95" s="363"/>
    </row>
    <row r="96" spans="1:18" s="364" customFormat="1" ht="15" customHeight="1">
      <c r="A96" s="363"/>
      <c r="B96" s="363"/>
      <c r="C96" s="113"/>
      <c r="D96" s="402"/>
      <c r="E96" s="930"/>
      <c r="F96" s="930"/>
      <c r="G96" s="930"/>
      <c r="H96" s="930"/>
      <c r="I96" s="930"/>
      <c r="J96" s="930"/>
      <c r="K96" s="930"/>
      <c r="L96" s="930"/>
      <c r="M96" s="930"/>
      <c r="N96" s="930"/>
      <c r="O96" s="363"/>
    </row>
    <row r="97" spans="1:23" s="364" customFormat="1" ht="15.75" customHeight="1">
      <c r="A97" s="363"/>
      <c r="B97" s="363"/>
      <c r="C97" s="113"/>
      <c r="D97" s="402"/>
      <c r="E97" s="930"/>
      <c r="F97" s="930"/>
      <c r="G97" s="930"/>
      <c r="H97" s="930"/>
      <c r="I97" s="930"/>
      <c r="J97" s="930"/>
      <c r="K97" s="930"/>
      <c r="L97" s="930"/>
      <c r="M97" s="930"/>
      <c r="N97" s="930"/>
      <c r="O97" s="363"/>
    </row>
    <row r="98" spans="1:23" s="364" customFormat="1" ht="12" customHeight="1" thickBot="1">
      <c r="A98" s="363"/>
      <c r="B98" s="363"/>
      <c r="C98" s="400"/>
      <c r="D98" s="400"/>
      <c r="E98" s="400"/>
      <c r="F98" s="400"/>
      <c r="G98" s="400"/>
      <c r="H98" s="393"/>
      <c r="I98" s="393"/>
      <c r="J98" s="384"/>
      <c r="K98" s="384"/>
      <c r="L98" s="384"/>
      <c r="M98" s="384"/>
      <c r="N98" s="384"/>
      <c r="O98" s="363"/>
    </row>
    <row r="99" spans="1:23" s="364" customFormat="1" ht="24" customHeight="1">
      <c r="A99" s="363"/>
      <c r="B99" s="363"/>
      <c r="C99" s="931" t="s">
        <v>25</v>
      </c>
      <c r="D99" s="933" t="s">
        <v>165</v>
      </c>
      <c r="E99" s="933"/>
      <c r="F99" s="933"/>
      <c r="G99" s="933" t="s">
        <v>243</v>
      </c>
      <c r="H99" s="933"/>
      <c r="I99" s="933"/>
      <c r="J99" s="933"/>
      <c r="K99" s="933"/>
      <c r="L99" s="933"/>
      <c r="M99" s="933"/>
      <c r="N99" s="404" t="s">
        <v>244</v>
      </c>
      <c r="O99" s="363"/>
      <c r="Q99" s="405" t="s">
        <v>163</v>
      </c>
    </row>
    <row r="100" spans="1:23" s="364" customFormat="1" ht="57.75" customHeight="1" thickBot="1">
      <c r="A100" s="363"/>
      <c r="B100" s="363"/>
      <c r="C100" s="932"/>
      <c r="D100" s="934"/>
      <c r="E100" s="934"/>
      <c r="F100" s="934"/>
      <c r="G100" s="406" t="s">
        <v>240</v>
      </c>
      <c r="H100" s="935" t="s">
        <v>238</v>
      </c>
      <c r="I100" s="936"/>
      <c r="J100" s="937"/>
      <c r="K100" s="407" t="s">
        <v>278</v>
      </c>
      <c r="L100" s="406" t="s">
        <v>272</v>
      </c>
      <c r="M100" s="408" t="s">
        <v>239</v>
      </c>
      <c r="N100" s="409" t="s">
        <v>245</v>
      </c>
      <c r="O100" s="363"/>
      <c r="Q100" s="405" t="s">
        <v>164</v>
      </c>
    </row>
    <row r="101" spans="1:23" s="414" customFormat="1" ht="39.75" customHeight="1" thickTop="1">
      <c r="A101" s="363"/>
      <c r="B101" s="363"/>
      <c r="C101" s="410">
        <v>2</v>
      </c>
      <c r="D101" s="940" t="s">
        <v>750</v>
      </c>
      <c r="E101" s="941"/>
      <c r="F101" s="942"/>
      <c r="G101" s="411" t="s">
        <v>287</v>
      </c>
      <c r="H101" s="940" t="s">
        <v>744</v>
      </c>
      <c r="I101" s="941"/>
      <c r="J101" s="942"/>
      <c r="K101" s="411" t="s">
        <v>746</v>
      </c>
      <c r="L101" s="411">
        <v>0.3</v>
      </c>
      <c r="M101" s="412" t="s">
        <v>256</v>
      </c>
      <c r="N101" s="413" t="s">
        <v>747</v>
      </c>
      <c r="O101" s="363"/>
      <c r="Q101" s="364"/>
      <c r="R101" s="364"/>
      <c r="S101" s="364"/>
      <c r="T101" s="364"/>
      <c r="U101" s="364"/>
      <c r="V101" s="364"/>
      <c r="W101" s="364"/>
    </row>
    <row r="102" spans="1:23" s="414" customFormat="1" ht="39.75" customHeight="1">
      <c r="A102" s="363"/>
      <c r="B102" s="363"/>
      <c r="C102" s="415">
        <v>3</v>
      </c>
      <c r="D102" s="943" t="s">
        <v>751</v>
      </c>
      <c r="E102" s="943"/>
      <c r="F102" s="943"/>
      <c r="G102" s="416" t="s">
        <v>286</v>
      </c>
      <c r="H102" s="944" t="s">
        <v>745</v>
      </c>
      <c r="I102" s="944"/>
      <c r="J102" s="944"/>
      <c r="K102" s="416" t="s">
        <v>748</v>
      </c>
      <c r="L102" s="417">
        <v>0.5</v>
      </c>
      <c r="M102" s="416" t="s">
        <v>257</v>
      </c>
      <c r="N102" s="418" t="s">
        <v>749</v>
      </c>
      <c r="O102" s="363"/>
      <c r="Q102" s="364"/>
      <c r="R102" s="364"/>
      <c r="S102" s="364"/>
      <c r="T102" s="364"/>
      <c r="U102" s="364"/>
      <c r="V102" s="364"/>
      <c r="W102" s="364"/>
    </row>
    <row r="103" spans="1:23" s="414" customFormat="1" ht="39.75" customHeight="1">
      <c r="A103" s="363"/>
      <c r="B103" s="363"/>
      <c r="C103" s="419"/>
      <c r="D103" s="938"/>
      <c r="E103" s="938"/>
      <c r="F103" s="938"/>
      <c r="G103" s="420"/>
      <c r="H103" s="939"/>
      <c r="I103" s="939"/>
      <c r="J103" s="939"/>
      <c r="K103" s="420"/>
      <c r="L103" s="421"/>
      <c r="M103" s="420"/>
      <c r="N103" s="422"/>
      <c r="O103" s="363"/>
      <c r="Q103" s="364"/>
      <c r="R103" s="364"/>
      <c r="S103" s="364"/>
      <c r="T103" s="364"/>
      <c r="U103" s="364"/>
      <c r="V103" s="364"/>
      <c r="W103" s="364"/>
    </row>
    <row r="104" spans="1:23" s="414" customFormat="1" ht="39.75" customHeight="1">
      <c r="A104" s="363"/>
      <c r="B104" s="363"/>
      <c r="C104" s="419"/>
      <c r="D104" s="938"/>
      <c r="E104" s="938"/>
      <c r="F104" s="938"/>
      <c r="G104" s="420"/>
      <c r="H104" s="939"/>
      <c r="I104" s="939"/>
      <c r="J104" s="939"/>
      <c r="K104" s="420"/>
      <c r="L104" s="421"/>
      <c r="M104" s="420"/>
      <c r="N104" s="422"/>
      <c r="O104" s="363"/>
      <c r="Q104" s="364"/>
      <c r="R104" s="364"/>
      <c r="S104" s="364"/>
      <c r="T104" s="364"/>
      <c r="U104" s="364"/>
      <c r="V104" s="364"/>
      <c r="W104" s="364"/>
    </row>
    <row r="105" spans="1:23" s="414" customFormat="1" ht="39.75" customHeight="1">
      <c r="A105" s="363"/>
      <c r="B105" s="363"/>
      <c r="C105" s="419"/>
      <c r="D105" s="938"/>
      <c r="E105" s="938"/>
      <c r="F105" s="938"/>
      <c r="G105" s="420"/>
      <c r="H105" s="939"/>
      <c r="I105" s="939"/>
      <c r="J105" s="939"/>
      <c r="K105" s="420"/>
      <c r="L105" s="421"/>
      <c r="M105" s="420"/>
      <c r="N105" s="422"/>
      <c r="O105" s="363"/>
      <c r="Q105" s="364"/>
      <c r="R105" s="364"/>
      <c r="S105" s="364"/>
      <c r="T105" s="364"/>
      <c r="U105" s="364"/>
      <c r="V105" s="364"/>
      <c r="W105" s="364"/>
    </row>
    <row r="106" spans="1:23" s="414" customFormat="1" ht="39.75" customHeight="1">
      <c r="A106" s="363"/>
      <c r="B106" s="363"/>
      <c r="C106" s="419"/>
      <c r="D106" s="938"/>
      <c r="E106" s="938"/>
      <c r="F106" s="938"/>
      <c r="G106" s="420"/>
      <c r="H106" s="939"/>
      <c r="I106" s="939"/>
      <c r="J106" s="939"/>
      <c r="K106" s="420"/>
      <c r="L106" s="421"/>
      <c r="M106" s="420"/>
      <c r="N106" s="422"/>
      <c r="O106" s="363"/>
      <c r="Q106" s="364"/>
      <c r="R106" s="364"/>
      <c r="S106" s="364"/>
      <c r="T106" s="364"/>
      <c r="U106" s="364"/>
      <c r="V106" s="364"/>
      <c r="W106" s="364"/>
    </row>
    <row r="107" spans="1:23" s="414" customFormat="1" ht="39.75" customHeight="1">
      <c r="A107" s="363"/>
      <c r="B107" s="363"/>
      <c r="C107" s="419"/>
      <c r="D107" s="938"/>
      <c r="E107" s="938"/>
      <c r="F107" s="938"/>
      <c r="G107" s="420"/>
      <c r="H107" s="939"/>
      <c r="I107" s="939"/>
      <c r="J107" s="939"/>
      <c r="K107" s="420"/>
      <c r="L107" s="421"/>
      <c r="M107" s="420"/>
      <c r="N107" s="422"/>
      <c r="O107" s="363"/>
      <c r="Q107" s="364"/>
      <c r="R107" s="364"/>
      <c r="S107" s="364"/>
      <c r="T107" s="364"/>
      <c r="U107" s="364"/>
      <c r="V107" s="364"/>
      <c r="W107" s="364"/>
    </row>
    <row r="108" spans="1:23" s="414" customFormat="1" ht="39.75" customHeight="1">
      <c r="A108" s="363"/>
      <c r="B108" s="363"/>
      <c r="C108" s="419"/>
      <c r="D108" s="938"/>
      <c r="E108" s="938"/>
      <c r="F108" s="938"/>
      <c r="G108" s="420"/>
      <c r="H108" s="939"/>
      <c r="I108" s="939"/>
      <c r="J108" s="939"/>
      <c r="K108" s="420"/>
      <c r="L108" s="421"/>
      <c r="M108" s="420"/>
      <c r="N108" s="422"/>
      <c r="O108" s="363"/>
      <c r="Q108" s="364"/>
      <c r="R108" s="364"/>
      <c r="S108" s="364"/>
      <c r="T108" s="364"/>
      <c r="U108" s="364"/>
      <c r="V108" s="364"/>
      <c r="W108" s="364"/>
    </row>
    <row r="109" spans="1:23" s="414" customFormat="1" ht="39.75" customHeight="1">
      <c r="A109" s="363"/>
      <c r="B109" s="363"/>
      <c r="C109" s="419"/>
      <c r="D109" s="938"/>
      <c r="E109" s="938"/>
      <c r="F109" s="938"/>
      <c r="G109" s="420"/>
      <c r="H109" s="939"/>
      <c r="I109" s="939"/>
      <c r="J109" s="939"/>
      <c r="K109" s="420"/>
      <c r="L109" s="421"/>
      <c r="M109" s="420"/>
      <c r="N109" s="422"/>
      <c r="O109" s="363"/>
      <c r="Q109" s="364"/>
      <c r="R109" s="364"/>
      <c r="S109" s="364"/>
      <c r="T109" s="364"/>
      <c r="U109" s="364"/>
      <c r="V109" s="364"/>
      <c r="W109" s="364"/>
    </row>
    <row r="110" spans="1:23" s="414" customFormat="1" ht="39.75" customHeight="1">
      <c r="A110" s="363"/>
      <c r="B110" s="363"/>
      <c r="C110" s="419"/>
      <c r="D110" s="938"/>
      <c r="E110" s="938"/>
      <c r="F110" s="938"/>
      <c r="G110" s="420"/>
      <c r="H110" s="939"/>
      <c r="I110" s="939"/>
      <c r="J110" s="939"/>
      <c r="K110" s="420"/>
      <c r="L110" s="421"/>
      <c r="M110" s="420"/>
      <c r="N110" s="422"/>
      <c r="O110" s="363"/>
      <c r="Q110" s="364"/>
      <c r="R110" s="364"/>
      <c r="S110" s="364"/>
      <c r="T110" s="364"/>
      <c r="U110" s="364"/>
      <c r="V110" s="364"/>
      <c r="W110" s="364"/>
    </row>
    <row r="111" spans="1:23" s="424" customFormat="1" ht="39.75" customHeight="1">
      <c r="A111" s="333"/>
      <c r="B111" s="363"/>
      <c r="C111" s="419"/>
      <c r="D111" s="938"/>
      <c r="E111" s="938"/>
      <c r="F111" s="938"/>
      <c r="G111" s="423"/>
      <c r="H111" s="939"/>
      <c r="I111" s="939"/>
      <c r="J111" s="939"/>
      <c r="K111" s="420"/>
      <c r="L111" s="421"/>
      <c r="M111" s="420"/>
      <c r="N111" s="422"/>
      <c r="O111" s="333"/>
      <c r="R111" s="425"/>
    </row>
    <row r="112" spans="1:23" s="424" customFormat="1" ht="39.75" customHeight="1">
      <c r="A112" s="333"/>
      <c r="B112" s="363"/>
      <c r="C112" s="419"/>
      <c r="D112" s="938"/>
      <c r="E112" s="938"/>
      <c r="F112" s="938"/>
      <c r="G112" s="423"/>
      <c r="H112" s="939"/>
      <c r="I112" s="939"/>
      <c r="J112" s="939"/>
      <c r="K112" s="420"/>
      <c r="L112" s="421"/>
      <c r="M112" s="420"/>
      <c r="N112" s="422"/>
      <c r="O112" s="333"/>
      <c r="R112" s="425"/>
    </row>
    <row r="113" spans="1:18" s="424" customFormat="1" ht="39.75" customHeight="1">
      <c r="A113" s="333"/>
      <c r="B113" s="363"/>
      <c r="C113" s="419"/>
      <c r="D113" s="938"/>
      <c r="E113" s="938"/>
      <c r="F113" s="938"/>
      <c r="G113" s="423"/>
      <c r="H113" s="939"/>
      <c r="I113" s="939"/>
      <c r="J113" s="939"/>
      <c r="K113" s="420"/>
      <c r="L113" s="421"/>
      <c r="M113" s="420"/>
      <c r="N113" s="422"/>
      <c r="O113" s="333"/>
      <c r="R113" s="425"/>
    </row>
    <row r="114" spans="1:18" s="424" customFormat="1" ht="39.75" customHeight="1">
      <c r="A114" s="333"/>
      <c r="B114" s="363"/>
      <c r="C114" s="419"/>
      <c r="D114" s="938"/>
      <c r="E114" s="938"/>
      <c r="F114" s="938"/>
      <c r="G114" s="423"/>
      <c r="H114" s="939"/>
      <c r="I114" s="939"/>
      <c r="J114" s="939"/>
      <c r="K114" s="420"/>
      <c r="L114" s="421"/>
      <c r="M114" s="420"/>
      <c r="N114" s="422"/>
      <c r="O114" s="333"/>
      <c r="R114" s="425"/>
    </row>
    <row r="115" spans="1:18" s="424" customFormat="1" ht="39.75" customHeight="1" thickBot="1">
      <c r="A115" s="333"/>
      <c r="B115" s="363"/>
      <c r="C115" s="426"/>
      <c r="D115" s="960"/>
      <c r="E115" s="960"/>
      <c r="F115" s="960"/>
      <c r="G115" s="427"/>
      <c r="H115" s="961"/>
      <c r="I115" s="962"/>
      <c r="J115" s="963"/>
      <c r="K115" s="428"/>
      <c r="L115" s="429"/>
      <c r="M115" s="430"/>
      <c r="N115" s="431"/>
      <c r="O115" s="333"/>
      <c r="R115" s="425"/>
    </row>
    <row r="116" spans="1:18" ht="47.25" customHeight="1" thickBot="1">
      <c r="A116" s="333"/>
      <c r="B116" s="364"/>
      <c r="C116" s="363"/>
      <c r="D116" s="333"/>
      <c r="E116" s="333"/>
      <c r="F116" s="333"/>
      <c r="G116" s="335"/>
      <c r="H116" s="335"/>
      <c r="I116" s="335"/>
      <c r="J116" s="333"/>
      <c r="K116" s="333"/>
      <c r="L116" s="333"/>
      <c r="M116" s="333"/>
      <c r="N116" s="333"/>
      <c r="O116" s="333"/>
      <c r="R116" s="425"/>
    </row>
    <row r="117" spans="1:18" s="364" customFormat="1" ht="24.75" customHeight="1">
      <c r="A117" s="363"/>
      <c r="B117" s="363"/>
      <c r="C117" s="363"/>
      <c r="D117" s="363"/>
      <c r="E117" s="363"/>
      <c r="F117" s="945" t="s">
        <v>100</v>
      </c>
      <c r="G117" s="946"/>
      <c r="H117" s="946"/>
      <c r="I117" s="947"/>
      <c r="J117" s="948"/>
      <c r="K117" s="948"/>
      <c r="L117" s="948"/>
      <c r="M117" s="948"/>
      <c r="N117" s="949"/>
      <c r="O117" s="363"/>
      <c r="R117" s="425"/>
    </row>
    <row r="118" spans="1:18" s="364" customFormat="1" ht="39" customHeight="1">
      <c r="A118" s="363"/>
      <c r="B118" s="363"/>
      <c r="C118" s="363"/>
      <c r="D118" s="363"/>
      <c r="E118" s="363"/>
      <c r="F118" s="950" t="s">
        <v>101</v>
      </c>
      <c r="G118" s="951"/>
      <c r="H118" s="951"/>
      <c r="I118" s="952"/>
      <c r="J118" s="953"/>
      <c r="K118" s="953"/>
      <c r="L118" s="953"/>
      <c r="M118" s="953"/>
      <c r="N118" s="954"/>
      <c r="O118" s="363"/>
      <c r="R118" s="425"/>
    </row>
    <row r="119" spans="1:18" s="364" customFormat="1" ht="24.75" customHeight="1">
      <c r="A119" s="363"/>
      <c r="B119" s="363"/>
      <c r="C119" s="363"/>
      <c r="D119" s="363"/>
      <c r="E119" s="363"/>
      <c r="F119" s="955" t="s">
        <v>102</v>
      </c>
      <c r="G119" s="956"/>
      <c r="H119" s="956"/>
      <c r="I119" s="957"/>
      <c r="J119" s="958"/>
      <c r="K119" s="958"/>
      <c r="L119" s="958"/>
      <c r="M119" s="958"/>
      <c r="N119" s="959"/>
      <c r="O119" s="363"/>
      <c r="R119" s="425"/>
    </row>
    <row r="120" spans="1:18" s="364" customFormat="1" ht="24.75" customHeight="1">
      <c r="A120" s="363"/>
      <c r="B120" s="363"/>
      <c r="C120" s="363"/>
      <c r="D120" s="363"/>
      <c r="E120" s="363"/>
      <c r="F120" s="827" t="s">
        <v>103</v>
      </c>
      <c r="G120" s="828"/>
      <c r="H120" s="973" t="s">
        <v>104</v>
      </c>
      <c r="I120" s="974"/>
      <c r="J120" s="975"/>
      <c r="K120" s="975"/>
      <c r="L120" s="975"/>
      <c r="M120" s="975"/>
      <c r="N120" s="976"/>
      <c r="O120" s="363"/>
      <c r="R120" s="425"/>
    </row>
    <row r="121" spans="1:18" s="364" customFormat="1" ht="33" customHeight="1">
      <c r="A121" s="363"/>
      <c r="B121" s="363"/>
      <c r="C121" s="363"/>
      <c r="D121" s="363"/>
      <c r="E121" s="363"/>
      <c r="F121" s="829"/>
      <c r="G121" s="830"/>
      <c r="H121" s="964" t="s">
        <v>105</v>
      </c>
      <c r="I121" s="965"/>
      <c r="J121" s="977"/>
      <c r="K121" s="978"/>
      <c r="L121" s="978"/>
      <c r="M121" s="978"/>
      <c r="N121" s="979"/>
      <c r="O121" s="363"/>
      <c r="R121" s="425"/>
    </row>
    <row r="122" spans="1:18" s="364" customFormat="1" ht="24.75" customHeight="1">
      <c r="A122" s="363"/>
      <c r="B122" s="363"/>
      <c r="C122" s="363"/>
      <c r="D122" s="363"/>
      <c r="E122" s="363"/>
      <c r="F122" s="829"/>
      <c r="G122" s="830"/>
      <c r="H122" s="980" t="s">
        <v>106</v>
      </c>
      <c r="I122" s="981"/>
      <c r="J122" s="982"/>
      <c r="K122" s="982"/>
      <c r="L122" s="982"/>
      <c r="M122" s="982"/>
      <c r="N122" s="983"/>
      <c r="O122" s="363"/>
      <c r="R122" s="425"/>
    </row>
    <row r="123" spans="1:18" s="364" customFormat="1" ht="24.75" customHeight="1">
      <c r="A123" s="363"/>
      <c r="B123" s="363"/>
      <c r="C123" s="363"/>
      <c r="D123" s="363"/>
      <c r="E123" s="363"/>
      <c r="F123" s="829"/>
      <c r="G123" s="830"/>
      <c r="H123" s="964" t="s">
        <v>107</v>
      </c>
      <c r="I123" s="965"/>
      <c r="J123" s="966"/>
      <c r="K123" s="966"/>
      <c r="L123" s="966"/>
      <c r="M123" s="966"/>
      <c r="N123" s="967"/>
      <c r="O123" s="363"/>
      <c r="R123" s="425"/>
    </row>
    <row r="124" spans="1:18" s="364" customFormat="1" ht="24.75" customHeight="1" thickBot="1">
      <c r="A124" s="363"/>
      <c r="B124" s="363"/>
      <c r="C124" s="363"/>
      <c r="D124" s="363"/>
      <c r="E124" s="363"/>
      <c r="F124" s="831"/>
      <c r="G124" s="832"/>
      <c r="H124" s="968" t="s">
        <v>108</v>
      </c>
      <c r="I124" s="969"/>
      <c r="J124" s="970"/>
      <c r="K124" s="971"/>
      <c r="L124" s="971"/>
      <c r="M124" s="971"/>
      <c r="N124" s="972"/>
      <c r="O124" s="363"/>
      <c r="R124" s="425"/>
    </row>
    <row r="125" spans="1:18" s="364" customFormat="1" ht="10.5" customHeight="1">
      <c r="A125" s="363"/>
      <c r="B125" s="363"/>
      <c r="C125" s="363"/>
      <c r="D125" s="363"/>
      <c r="E125" s="363"/>
      <c r="F125" s="363"/>
      <c r="G125" s="393"/>
      <c r="H125" s="393"/>
      <c r="I125" s="393"/>
      <c r="J125" s="363"/>
      <c r="K125" s="363"/>
      <c r="L125" s="363"/>
      <c r="M125" s="363"/>
      <c r="N125" s="363"/>
      <c r="O125" s="363"/>
      <c r="R125" s="425"/>
    </row>
    <row r="126" spans="1:18">
      <c r="A126" s="333"/>
      <c r="B126" s="333"/>
      <c r="C126" s="333"/>
      <c r="D126" s="333"/>
      <c r="E126" s="333"/>
      <c r="F126" s="333"/>
      <c r="G126" s="335"/>
      <c r="H126" s="335"/>
      <c r="I126" s="335"/>
      <c r="J126" s="333"/>
      <c r="K126" s="333"/>
      <c r="L126" s="333"/>
      <c r="M126" s="333"/>
      <c r="N126" s="333"/>
      <c r="O126" s="333"/>
      <c r="R126" s="425"/>
    </row>
    <row r="127" spans="1:18">
      <c r="R127" s="425"/>
    </row>
    <row r="128" spans="1:18">
      <c r="R128" s="425"/>
    </row>
    <row r="129" spans="18:18">
      <c r="R129" s="425"/>
    </row>
    <row r="130" spans="18:18">
      <c r="R130" s="425"/>
    </row>
    <row r="131" spans="18:18">
      <c r="R131" s="425"/>
    </row>
    <row r="132" spans="18:18">
      <c r="R132" s="425"/>
    </row>
    <row r="133" spans="18:18">
      <c r="R133" s="425"/>
    </row>
    <row r="134" spans="18:18">
      <c r="R134" s="425"/>
    </row>
    <row r="135" spans="18:18">
      <c r="R135" s="425"/>
    </row>
    <row r="136" spans="18:18">
      <c r="R136" s="425"/>
    </row>
    <row r="137" spans="18:18">
      <c r="R137" s="425"/>
    </row>
    <row r="138" spans="18:18">
      <c r="R138" s="425"/>
    </row>
    <row r="139" spans="18:18">
      <c r="R139" s="425"/>
    </row>
    <row r="140" spans="18:18">
      <c r="R140" s="425"/>
    </row>
    <row r="141" spans="18:18">
      <c r="R141" s="425"/>
    </row>
    <row r="142" spans="18:18">
      <c r="R142" s="425"/>
    </row>
    <row r="143" spans="18:18">
      <c r="R143" s="425"/>
    </row>
    <row r="144" spans="18:18">
      <c r="R144" s="425"/>
    </row>
  </sheetData>
  <sheetProtection selectLockedCells="1"/>
  <mergeCells count="277">
    <mergeCell ref="H123:I123"/>
    <mergeCell ref="J123:N123"/>
    <mergeCell ref="H124:I124"/>
    <mergeCell ref="J124:N124"/>
    <mergeCell ref="H120:I120"/>
    <mergeCell ref="J120:N120"/>
    <mergeCell ref="H121:I121"/>
    <mergeCell ref="J121:N121"/>
    <mergeCell ref="H122:I122"/>
    <mergeCell ref="J122:N122"/>
    <mergeCell ref="F117:I117"/>
    <mergeCell ref="J117:N117"/>
    <mergeCell ref="F118:I118"/>
    <mergeCell ref="J118:N118"/>
    <mergeCell ref="F119:I119"/>
    <mergeCell ref="J119:N119"/>
    <mergeCell ref="D113:F113"/>
    <mergeCell ref="H113:J113"/>
    <mergeCell ref="D114:F114"/>
    <mergeCell ref="H114:J114"/>
    <mergeCell ref="D115:F115"/>
    <mergeCell ref="H115:J115"/>
    <mergeCell ref="D110:F110"/>
    <mergeCell ref="H110:J110"/>
    <mergeCell ref="D111:F111"/>
    <mergeCell ref="H111:J111"/>
    <mergeCell ref="D112:F112"/>
    <mergeCell ref="H112:J112"/>
    <mergeCell ref="D107:F107"/>
    <mergeCell ref="H107:J107"/>
    <mergeCell ref="D108:F108"/>
    <mergeCell ref="H108:J108"/>
    <mergeCell ref="D109:F109"/>
    <mergeCell ref="H109:J109"/>
    <mergeCell ref="D104:F104"/>
    <mergeCell ref="H104:J104"/>
    <mergeCell ref="D105:F105"/>
    <mergeCell ref="H105:J105"/>
    <mergeCell ref="D106:F106"/>
    <mergeCell ref="H106:J106"/>
    <mergeCell ref="D101:F101"/>
    <mergeCell ref="H101:J101"/>
    <mergeCell ref="D102:F102"/>
    <mergeCell ref="H102:J102"/>
    <mergeCell ref="D103:F103"/>
    <mergeCell ref="H103:J103"/>
    <mergeCell ref="C88:N88"/>
    <mergeCell ref="C89:N89"/>
    <mergeCell ref="C91:J91"/>
    <mergeCell ref="E92:N92"/>
    <mergeCell ref="E94:N97"/>
    <mergeCell ref="C99:C100"/>
    <mergeCell ref="D99:F100"/>
    <mergeCell ref="G99:M99"/>
    <mergeCell ref="H100:J100"/>
    <mergeCell ref="B84:C84"/>
    <mergeCell ref="D84:G84"/>
    <mergeCell ref="H84:I84"/>
    <mergeCell ref="L84:M84"/>
    <mergeCell ref="B85:C85"/>
    <mergeCell ref="D85:G85"/>
    <mergeCell ref="H85:I85"/>
    <mergeCell ref="L85:M85"/>
    <mergeCell ref="B82:C82"/>
    <mergeCell ref="D82:G82"/>
    <mergeCell ref="H82:I82"/>
    <mergeCell ref="L82:M82"/>
    <mergeCell ref="B83:C83"/>
    <mergeCell ref="D83:G83"/>
    <mergeCell ref="H83:I83"/>
    <mergeCell ref="L83:M83"/>
    <mergeCell ref="B80:C80"/>
    <mergeCell ref="D80:G80"/>
    <mergeCell ref="H80:I80"/>
    <mergeCell ref="L80:M80"/>
    <mergeCell ref="B81:C81"/>
    <mergeCell ref="D81:G81"/>
    <mergeCell ref="H81:I81"/>
    <mergeCell ref="L81:M81"/>
    <mergeCell ref="B78:C78"/>
    <mergeCell ref="D78:G78"/>
    <mergeCell ref="H78:I78"/>
    <mergeCell ref="L78:M78"/>
    <mergeCell ref="B79:C79"/>
    <mergeCell ref="D79:G79"/>
    <mergeCell ref="H79:I79"/>
    <mergeCell ref="L79:M79"/>
    <mergeCell ref="B76:C76"/>
    <mergeCell ref="D76:G76"/>
    <mergeCell ref="H76:I76"/>
    <mergeCell ref="L76:M76"/>
    <mergeCell ref="B77:C77"/>
    <mergeCell ref="D77:G77"/>
    <mergeCell ref="H77:I77"/>
    <mergeCell ref="L77:M77"/>
    <mergeCell ref="B74:C74"/>
    <mergeCell ref="D74:G74"/>
    <mergeCell ref="H74:I74"/>
    <mergeCell ref="L74:M74"/>
    <mergeCell ref="B75:C75"/>
    <mergeCell ref="D75:G75"/>
    <mergeCell ref="H75:I75"/>
    <mergeCell ref="L75:M75"/>
    <mergeCell ref="B72:C72"/>
    <mergeCell ref="D72:G72"/>
    <mergeCell ref="H72:I72"/>
    <mergeCell ref="L72:M72"/>
    <mergeCell ref="B73:C73"/>
    <mergeCell ref="D73:G73"/>
    <mergeCell ref="H73:I73"/>
    <mergeCell ref="L73:M73"/>
    <mergeCell ref="B70:C70"/>
    <mergeCell ref="D70:G70"/>
    <mergeCell ref="H70:I70"/>
    <mergeCell ref="L70:M70"/>
    <mergeCell ref="B71:C71"/>
    <mergeCell ref="D71:G71"/>
    <mergeCell ref="H71:I71"/>
    <mergeCell ref="L71:M71"/>
    <mergeCell ref="B68:C68"/>
    <mergeCell ref="D68:G68"/>
    <mergeCell ref="H68:I68"/>
    <mergeCell ref="L68:M68"/>
    <mergeCell ref="B69:C69"/>
    <mergeCell ref="D69:G69"/>
    <mergeCell ref="H69:I69"/>
    <mergeCell ref="L69:M69"/>
    <mergeCell ref="B66:C66"/>
    <mergeCell ref="D66:G66"/>
    <mergeCell ref="H66:I66"/>
    <mergeCell ref="L66:M66"/>
    <mergeCell ref="B67:C67"/>
    <mergeCell ref="D67:G67"/>
    <mergeCell ref="H67:I67"/>
    <mergeCell ref="L67:M67"/>
    <mergeCell ref="B64:C64"/>
    <mergeCell ref="D64:G64"/>
    <mergeCell ref="H64:I64"/>
    <mergeCell ref="L64:M64"/>
    <mergeCell ref="B65:C65"/>
    <mergeCell ref="D65:G65"/>
    <mergeCell ref="H65:I65"/>
    <mergeCell ref="L65:M65"/>
    <mergeCell ref="B62:C62"/>
    <mergeCell ref="D62:G62"/>
    <mergeCell ref="H62:I62"/>
    <mergeCell ref="L62:M62"/>
    <mergeCell ref="B63:C63"/>
    <mergeCell ref="D63:G63"/>
    <mergeCell ref="H63:I63"/>
    <mergeCell ref="L63:M63"/>
    <mergeCell ref="B60:C60"/>
    <mergeCell ref="D60:G60"/>
    <mergeCell ref="H60:I60"/>
    <mergeCell ref="L60:M60"/>
    <mergeCell ref="B61:C61"/>
    <mergeCell ref="D61:G61"/>
    <mergeCell ref="H61:I61"/>
    <mergeCell ref="L61:M61"/>
    <mergeCell ref="B58:C58"/>
    <mergeCell ref="D58:G58"/>
    <mergeCell ref="H58:I58"/>
    <mergeCell ref="L58:M58"/>
    <mergeCell ref="B59:C59"/>
    <mergeCell ref="D59:G59"/>
    <mergeCell ref="H59:I59"/>
    <mergeCell ref="L59:M59"/>
    <mergeCell ref="B56:C56"/>
    <mergeCell ref="D56:G56"/>
    <mergeCell ref="H56:I56"/>
    <mergeCell ref="L56:M56"/>
    <mergeCell ref="B57:C57"/>
    <mergeCell ref="D57:G57"/>
    <mergeCell ref="H57:I57"/>
    <mergeCell ref="L57:M57"/>
    <mergeCell ref="B54:C54"/>
    <mergeCell ref="D54:G54"/>
    <mergeCell ref="H54:I54"/>
    <mergeCell ref="L54:M54"/>
    <mergeCell ref="B55:C55"/>
    <mergeCell ref="D55:G55"/>
    <mergeCell ref="H55:I55"/>
    <mergeCell ref="L55:M55"/>
    <mergeCell ref="C51:N51"/>
    <mergeCell ref="B52:C53"/>
    <mergeCell ref="D52:G53"/>
    <mergeCell ref="H52:I53"/>
    <mergeCell ref="J52:J53"/>
    <mergeCell ref="K52:K53"/>
    <mergeCell ref="L52:M53"/>
    <mergeCell ref="N52:N53"/>
    <mergeCell ref="D44:E44"/>
    <mergeCell ref="H44:I44"/>
    <mergeCell ref="L44:M44"/>
    <mergeCell ref="E45:J45"/>
    <mergeCell ref="C46:N46"/>
    <mergeCell ref="C47:N49"/>
    <mergeCell ref="B41:C41"/>
    <mergeCell ref="D41:E41"/>
    <mergeCell ref="F41:G41"/>
    <mergeCell ref="H41:I41"/>
    <mergeCell ref="L41:M41"/>
    <mergeCell ref="B42:C42"/>
    <mergeCell ref="D42:E42"/>
    <mergeCell ref="F42:G44"/>
    <mergeCell ref="H42:I42"/>
    <mergeCell ref="L42:M42"/>
    <mergeCell ref="B43:C43"/>
    <mergeCell ref="D43:E43"/>
    <mergeCell ref="H43:I43"/>
    <mergeCell ref="L43:M43"/>
    <mergeCell ref="B44:C44"/>
    <mergeCell ref="B39:C39"/>
    <mergeCell ref="D39:E39"/>
    <mergeCell ref="H39:I39"/>
    <mergeCell ref="L39:M39"/>
    <mergeCell ref="L33:M34"/>
    <mergeCell ref="N33:N34"/>
    <mergeCell ref="F34:G34"/>
    <mergeCell ref="B35:C36"/>
    <mergeCell ref="D35:E36"/>
    <mergeCell ref="F35:G40"/>
    <mergeCell ref="H35:I36"/>
    <mergeCell ref="L35:M35"/>
    <mergeCell ref="L36:M36"/>
    <mergeCell ref="B40:C40"/>
    <mergeCell ref="D40:E40"/>
    <mergeCell ref="H40:I40"/>
    <mergeCell ref="L40:M40"/>
    <mergeCell ref="B37:C37"/>
    <mergeCell ref="D37:E37"/>
    <mergeCell ref="H37:I37"/>
    <mergeCell ref="F22:M22"/>
    <mergeCell ref="C23:N23"/>
    <mergeCell ref="E24:N24"/>
    <mergeCell ref="C32:N32"/>
    <mergeCell ref="B33:C34"/>
    <mergeCell ref="D33:E34"/>
    <mergeCell ref="H33:I34"/>
    <mergeCell ref="J33:J34"/>
    <mergeCell ref="K33:K34"/>
    <mergeCell ref="C24:D24"/>
    <mergeCell ref="E25:N28"/>
    <mergeCell ref="J20:L20"/>
    <mergeCell ref="D21:F21"/>
    <mergeCell ref="G21:H21"/>
    <mergeCell ref="J21:L21"/>
    <mergeCell ref="D18:F18"/>
    <mergeCell ref="G18:H18"/>
    <mergeCell ref="J18:L18"/>
    <mergeCell ref="D19:F19"/>
    <mergeCell ref="G19:H19"/>
    <mergeCell ref="J19:L19"/>
    <mergeCell ref="L37:M37"/>
    <mergeCell ref="L38:M38"/>
    <mergeCell ref="C4:N4"/>
    <mergeCell ref="A6:O6"/>
    <mergeCell ref="C7:N7"/>
    <mergeCell ref="C8:O8"/>
    <mergeCell ref="C9:O9"/>
    <mergeCell ref="C10:O10"/>
    <mergeCell ref="F120:G124"/>
    <mergeCell ref="D16:F16"/>
    <mergeCell ref="G16:H16"/>
    <mergeCell ref="J16:L16"/>
    <mergeCell ref="D17:F17"/>
    <mergeCell ref="G17:H17"/>
    <mergeCell ref="J17:L17"/>
    <mergeCell ref="C13:E13"/>
    <mergeCell ref="D14:F14"/>
    <mergeCell ref="G14:H14"/>
    <mergeCell ref="J14:L14"/>
    <mergeCell ref="D15:F15"/>
    <mergeCell ref="G15:H15"/>
    <mergeCell ref="J15:L15"/>
    <mergeCell ref="D20:F20"/>
    <mergeCell ref="G20:H20"/>
  </mergeCells>
  <phoneticPr fontId="2"/>
  <conditionalFormatting sqref="N35">
    <cfRule type="expression" dxfId="458" priority="129">
      <formula>N35="Contained"</formula>
    </cfRule>
    <cfRule type="expression" dxfId="457" priority="130">
      <formula>N35="Not applicable"</formula>
    </cfRule>
  </conditionalFormatting>
  <conditionalFormatting sqref="N35 N81:N82">
    <cfRule type="expression" dxfId="456" priority="128">
      <formula>N35="Not contained"</formula>
    </cfRule>
  </conditionalFormatting>
  <conditionalFormatting sqref="N39 N81:N82">
    <cfRule type="expression" dxfId="455" priority="126">
      <formula>N39="Contained"</formula>
    </cfRule>
    <cfRule type="expression" dxfId="454" priority="127">
      <formula>N39="対象外"</formula>
    </cfRule>
  </conditionalFormatting>
  <conditionalFormatting sqref="N39">
    <cfRule type="expression" dxfId="453" priority="125">
      <formula>N39="Not contained"</formula>
    </cfRule>
  </conditionalFormatting>
  <conditionalFormatting sqref="N36">
    <cfRule type="expression" dxfId="452" priority="123">
      <formula>N36="Contained"</formula>
    </cfRule>
    <cfRule type="expression" dxfId="451" priority="124">
      <formula>N36="Not applicable"</formula>
    </cfRule>
  </conditionalFormatting>
  <conditionalFormatting sqref="N36">
    <cfRule type="expression" dxfId="450" priority="122">
      <formula>N36="Not contained"</formula>
    </cfRule>
  </conditionalFormatting>
  <conditionalFormatting sqref="N41">
    <cfRule type="expression" dxfId="449" priority="117">
      <formula>N41="Contained"</formula>
    </cfRule>
    <cfRule type="expression" dxfId="448" priority="118">
      <formula>N41="Not applicable"</formula>
    </cfRule>
  </conditionalFormatting>
  <conditionalFormatting sqref="N41">
    <cfRule type="expression" dxfId="447" priority="116">
      <formula>N41="Not contained"</formula>
    </cfRule>
  </conditionalFormatting>
  <conditionalFormatting sqref="N40">
    <cfRule type="expression" dxfId="446" priority="114">
      <formula>N40="Contained"</formula>
    </cfRule>
    <cfRule type="expression" dxfId="445" priority="115">
      <formula>N40="対象外"</formula>
    </cfRule>
  </conditionalFormatting>
  <conditionalFormatting sqref="N40">
    <cfRule type="expression" dxfId="444" priority="113">
      <formula>N40="Not contained"</formula>
    </cfRule>
  </conditionalFormatting>
  <conditionalFormatting sqref="N42">
    <cfRule type="expression" dxfId="443" priority="111">
      <formula>N42="Contained"</formula>
    </cfRule>
    <cfRule type="expression" dxfId="442" priority="112">
      <formula>N42="対象外"</formula>
    </cfRule>
  </conditionalFormatting>
  <conditionalFormatting sqref="N42">
    <cfRule type="expression" dxfId="441" priority="110">
      <formula>N42="Not contained"</formula>
    </cfRule>
  </conditionalFormatting>
  <conditionalFormatting sqref="N43">
    <cfRule type="expression" dxfId="440" priority="108">
      <formula>N43="Contained"</formula>
    </cfRule>
    <cfRule type="expression" dxfId="439" priority="109">
      <formula>N43="対象外"</formula>
    </cfRule>
  </conditionalFormatting>
  <conditionalFormatting sqref="N43">
    <cfRule type="expression" dxfId="438" priority="107">
      <formula>N43="Not contained"</formula>
    </cfRule>
  </conditionalFormatting>
  <conditionalFormatting sqref="N54">
    <cfRule type="expression" dxfId="437" priority="105">
      <formula>N54="Contained"</formula>
    </cfRule>
    <cfRule type="expression" dxfId="436" priority="106">
      <formula>N54="対象外"</formula>
    </cfRule>
  </conditionalFormatting>
  <conditionalFormatting sqref="N54">
    <cfRule type="expression" dxfId="435" priority="104">
      <formula>N54="Not contained"</formula>
    </cfRule>
  </conditionalFormatting>
  <conditionalFormatting sqref="N55">
    <cfRule type="expression" dxfId="434" priority="102">
      <formula>N55="Contained"</formula>
    </cfRule>
    <cfRule type="expression" dxfId="433" priority="103">
      <formula>N55="対象外"</formula>
    </cfRule>
  </conditionalFormatting>
  <conditionalFormatting sqref="N55">
    <cfRule type="expression" dxfId="432" priority="101">
      <formula>N55="Not contained"</formula>
    </cfRule>
  </conditionalFormatting>
  <conditionalFormatting sqref="N56">
    <cfRule type="expression" dxfId="431" priority="99">
      <formula>N56="Contained"</formula>
    </cfRule>
    <cfRule type="expression" dxfId="430" priority="100">
      <formula>N56="対象外"</formula>
    </cfRule>
  </conditionalFormatting>
  <conditionalFormatting sqref="N56">
    <cfRule type="expression" dxfId="429" priority="98">
      <formula>N56="Not contained"</formula>
    </cfRule>
  </conditionalFormatting>
  <conditionalFormatting sqref="N57">
    <cfRule type="expression" dxfId="428" priority="96">
      <formula>N57="Contained"</formula>
    </cfRule>
    <cfRule type="expression" dxfId="427" priority="97">
      <formula>N57="対象外"</formula>
    </cfRule>
  </conditionalFormatting>
  <conditionalFormatting sqref="N57">
    <cfRule type="expression" dxfId="426" priority="95">
      <formula>N57="Not contained"</formula>
    </cfRule>
  </conditionalFormatting>
  <conditionalFormatting sqref="N58">
    <cfRule type="expression" dxfId="425" priority="93">
      <formula>N58="Contained"</formula>
    </cfRule>
    <cfRule type="expression" dxfId="424" priority="94">
      <formula>N58="対象外"</formula>
    </cfRule>
  </conditionalFormatting>
  <conditionalFormatting sqref="N58">
    <cfRule type="expression" dxfId="423" priority="92">
      <formula>N58="Not contained"</formula>
    </cfRule>
  </conditionalFormatting>
  <conditionalFormatting sqref="N60">
    <cfRule type="expression" dxfId="422" priority="90">
      <formula>N60="Contained"</formula>
    </cfRule>
    <cfRule type="expression" dxfId="421" priority="91">
      <formula>N60="対象外"</formula>
    </cfRule>
  </conditionalFormatting>
  <conditionalFormatting sqref="N60">
    <cfRule type="expression" dxfId="420" priority="89">
      <formula>N60="Not contained"</formula>
    </cfRule>
  </conditionalFormatting>
  <conditionalFormatting sqref="N61">
    <cfRule type="expression" dxfId="419" priority="87">
      <formula>N61="Contained"</formula>
    </cfRule>
    <cfRule type="expression" dxfId="418" priority="88">
      <formula>N61="対象外"</formula>
    </cfRule>
  </conditionalFormatting>
  <conditionalFormatting sqref="N61">
    <cfRule type="expression" dxfId="417" priority="86">
      <formula>N61="Not contained"</formula>
    </cfRule>
  </conditionalFormatting>
  <conditionalFormatting sqref="N62">
    <cfRule type="expression" dxfId="416" priority="84">
      <formula>N62="Contained"</formula>
    </cfRule>
    <cfRule type="expression" dxfId="415" priority="85">
      <formula>N62="対象外"</formula>
    </cfRule>
  </conditionalFormatting>
  <conditionalFormatting sqref="N62">
    <cfRule type="expression" dxfId="414" priority="83">
      <formula>N62="Not contained"</formula>
    </cfRule>
  </conditionalFormatting>
  <conditionalFormatting sqref="N63">
    <cfRule type="expression" dxfId="413" priority="81">
      <formula>N63="Contained"</formula>
    </cfRule>
    <cfRule type="expression" dxfId="412" priority="82">
      <formula>N63="対象外"</formula>
    </cfRule>
  </conditionalFormatting>
  <conditionalFormatting sqref="N63">
    <cfRule type="expression" dxfId="411" priority="80">
      <formula>N63="Not contained"</formula>
    </cfRule>
  </conditionalFormatting>
  <conditionalFormatting sqref="N64">
    <cfRule type="expression" dxfId="410" priority="78">
      <formula>N64="Contained"</formula>
    </cfRule>
    <cfRule type="expression" dxfId="409" priority="79">
      <formula>N64="対象外"</formula>
    </cfRule>
  </conditionalFormatting>
  <conditionalFormatting sqref="N64">
    <cfRule type="expression" dxfId="408" priority="77">
      <formula>N64="Not contained"</formula>
    </cfRule>
  </conditionalFormatting>
  <conditionalFormatting sqref="N65:N66">
    <cfRule type="expression" dxfId="407" priority="75">
      <formula>N65="Contained"</formula>
    </cfRule>
    <cfRule type="expression" dxfId="406" priority="76">
      <formula>N65="対象外"</formula>
    </cfRule>
  </conditionalFormatting>
  <conditionalFormatting sqref="N65:N66">
    <cfRule type="expression" dxfId="405" priority="74">
      <formula>N65="Not contained"</formula>
    </cfRule>
  </conditionalFormatting>
  <conditionalFormatting sqref="N67">
    <cfRule type="expression" dxfId="404" priority="72">
      <formula>N67="Contained"</formula>
    </cfRule>
    <cfRule type="expression" dxfId="403" priority="73">
      <formula>N67="対象外"</formula>
    </cfRule>
  </conditionalFormatting>
  <conditionalFormatting sqref="N67">
    <cfRule type="expression" dxfId="402" priority="71">
      <formula>N67="Not contained"</formula>
    </cfRule>
  </conditionalFormatting>
  <conditionalFormatting sqref="N68">
    <cfRule type="expression" dxfId="401" priority="69">
      <formula>N68="Contained"</formula>
    </cfRule>
    <cfRule type="expression" dxfId="400" priority="70">
      <formula>N68="対象外"</formula>
    </cfRule>
  </conditionalFormatting>
  <conditionalFormatting sqref="N68">
    <cfRule type="expression" dxfId="399" priority="68">
      <formula>N68="Not contained"</formula>
    </cfRule>
  </conditionalFormatting>
  <conditionalFormatting sqref="N70">
    <cfRule type="expression" dxfId="398" priority="66">
      <formula>N70="Contained"</formula>
    </cfRule>
    <cfRule type="expression" dxfId="397" priority="67">
      <formula>N70="対象外"</formula>
    </cfRule>
  </conditionalFormatting>
  <conditionalFormatting sqref="N70">
    <cfRule type="expression" dxfId="396" priority="65">
      <formula>N70="Not contained"</formula>
    </cfRule>
  </conditionalFormatting>
  <conditionalFormatting sqref="N71">
    <cfRule type="expression" dxfId="395" priority="63">
      <formula>N71="Contained"</formula>
    </cfRule>
    <cfRule type="expression" dxfId="394" priority="64">
      <formula>N71="対象外"</formula>
    </cfRule>
  </conditionalFormatting>
  <conditionalFormatting sqref="N71">
    <cfRule type="expression" dxfId="393" priority="62">
      <formula>N71="Not contained"</formula>
    </cfRule>
  </conditionalFormatting>
  <conditionalFormatting sqref="N73">
    <cfRule type="expression" dxfId="392" priority="60">
      <formula>N73="Contained"</formula>
    </cfRule>
    <cfRule type="expression" dxfId="391" priority="61">
      <formula>N73="対象外"</formula>
    </cfRule>
  </conditionalFormatting>
  <conditionalFormatting sqref="N73">
    <cfRule type="expression" dxfId="390" priority="59">
      <formula>N73="Not contained"</formula>
    </cfRule>
  </conditionalFormatting>
  <conditionalFormatting sqref="N74">
    <cfRule type="expression" dxfId="389" priority="57">
      <formula>N74="Contained"</formula>
    </cfRule>
    <cfRule type="expression" dxfId="388" priority="58">
      <formula>N74="対象外"</formula>
    </cfRule>
  </conditionalFormatting>
  <conditionalFormatting sqref="N74">
    <cfRule type="expression" dxfId="387" priority="56">
      <formula>N74="Not contained"</formula>
    </cfRule>
  </conditionalFormatting>
  <conditionalFormatting sqref="N75:N76">
    <cfRule type="expression" dxfId="386" priority="54">
      <formula>N75="Contained"</formula>
    </cfRule>
    <cfRule type="expression" dxfId="385" priority="55">
      <formula>N75="対象外"</formula>
    </cfRule>
  </conditionalFormatting>
  <conditionalFormatting sqref="N75:N76">
    <cfRule type="expression" dxfId="384" priority="53">
      <formula>N75="Not contained"</formula>
    </cfRule>
  </conditionalFormatting>
  <conditionalFormatting sqref="N77">
    <cfRule type="expression" dxfId="383" priority="51">
      <formula>N77="Contained"</formula>
    </cfRule>
    <cfRule type="expression" dxfId="382" priority="52">
      <formula>N77="対象外"</formula>
    </cfRule>
  </conditionalFormatting>
  <conditionalFormatting sqref="N77">
    <cfRule type="expression" dxfId="381" priority="50">
      <formula>N77="Not contained"</formula>
    </cfRule>
  </conditionalFormatting>
  <conditionalFormatting sqref="N78">
    <cfRule type="expression" dxfId="380" priority="48">
      <formula>N78="Contained"</formula>
    </cfRule>
    <cfRule type="expression" dxfId="379" priority="49">
      <formula>N78="対象外"</formula>
    </cfRule>
  </conditionalFormatting>
  <conditionalFormatting sqref="N78">
    <cfRule type="expression" dxfId="378" priority="47">
      <formula>N78="Not contained"</formula>
    </cfRule>
  </conditionalFormatting>
  <conditionalFormatting sqref="N79">
    <cfRule type="expression" dxfId="377" priority="45">
      <formula>N79="Contained"</formula>
    </cfRule>
    <cfRule type="expression" dxfId="376" priority="46">
      <formula>N79="対象外"</formula>
    </cfRule>
  </conditionalFormatting>
  <conditionalFormatting sqref="N79">
    <cfRule type="expression" dxfId="375" priority="44">
      <formula>N79="Not contained"</formula>
    </cfRule>
  </conditionalFormatting>
  <conditionalFormatting sqref="N80">
    <cfRule type="expression" dxfId="374" priority="42">
      <formula>N80="Contained"</formula>
    </cfRule>
    <cfRule type="expression" dxfId="373" priority="43">
      <formula>N80="対象外"</formula>
    </cfRule>
  </conditionalFormatting>
  <conditionalFormatting sqref="N80">
    <cfRule type="expression" dxfId="372" priority="41">
      <formula>N80="Not contained"</formula>
    </cfRule>
  </conditionalFormatting>
  <conditionalFormatting sqref="N83">
    <cfRule type="expression" dxfId="371" priority="39">
      <formula>N83="Contained"</formula>
    </cfRule>
    <cfRule type="expression" dxfId="370" priority="40">
      <formula>N83="対象外"</formula>
    </cfRule>
  </conditionalFormatting>
  <conditionalFormatting sqref="N83">
    <cfRule type="expression" dxfId="369" priority="38">
      <formula>N83="Not contained"</formula>
    </cfRule>
  </conditionalFormatting>
  <conditionalFormatting sqref="N59">
    <cfRule type="expression" dxfId="368" priority="36">
      <formula>N59="Contained"</formula>
    </cfRule>
    <cfRule type="expression" dxfId="367" priority="37">
      <formula>N59="Not applicable"</formula>
    </cfRule>
  </conditionalFormatting>
  <conditionalFormatting sqref="N59">
    <cfRule type="expression" dxfId="366" priority="35">
      <formula>N59="Not contained"</formula>
    </cfRule>
  </conditionalFormatting>
  <conditionalFormatting sqref="N69">
    <cfRule type="expression" dxfId="365" priority="33">
      <formula>N69="Contained"</formula>
    </cfRule>
    <cfRule type="expression" dxfId="364" priority="34">
      <formula>N69="Not applicable"</formula>
    </cfRule>
  </conditionalFormatting>
  <conditionalFormatting sqref="N69">
    <cfRule type="expression" dxfId="363" priority="32">
      <formula>N69="Not contained"</formula>
    </cfRule>
  </conditionalFormatting>
  <conditionalFormatting sqref="N72">
    <cfRule type="expression" dxfId="362" priority="30">
      <formula>N72="Contained"</formula>
    </cfRule>
    <cfRule type="expression" dxfId="361" priority="31">
      <formula>N72="Not applicable"</formula>
    </cfRule>
  </conditionalFormatting>
  <conditionalFormatting sqref="N72">
    <cfRule type="expression" dxfId="360" priority="29">
      <formula>N72="Not contained"</formula>
    </cfRule>
  </conditionalFormatting>
  <conditionalFormatting sqref="N10">
    <cfRule type="expression" dxfId="359" priority="26">
      <formula>N10="非含有"</formula>
    </cfRule>
    <cfRule type="expression" dxfId="358" priority="27">
      <formula>N10="含有"</formula>
    </cfRule>
    <cfRule type="expression" dxfId="357" priority="28">
      <formula>N10="対象外"</formula>
    </cfRule>
  </conditionalFormatting>
  <conditionalFormatting sqref="N84">
    <cfRule type="expression" dxfId="356" priority="24">
      <formula>N84="Contained"</formula>
    </cfRule>
    <cfRule type="expression" dxfId="355" priority="25">
      <formula>N84="Not applicable"</formula>
    </cfRule>
  </conditionalFormatting>
  <conditionalFormatting sqref="N84">
    <cfRule type="expression" dxfId="354" priority="23">
      <formula>N84="Not contained"</formula>
    </cfRule>
  </conditionalFormatting>
  <conditionalFormatting sqref="N44">
    <cfRule type="expression" dxfId="353" priority="21">
      <formula>N44="Contained"</formula>
    </cfRule>
    <cfRule type="expression" dxfId="352" priority="22">
      <formula>N44="対象外"</formula>
    </cfRule>
  </conditionalFormatting>
  <conditionalFormatting sqref="N44">
    <cfRule type="expression" dxfId="351" priority="20">
      <formula>N44="Not contained"</formula>
    </cfRule>
  </conditionalFormatting>
  <conditionalFormatting sqref="G15:H15">
    <cfRule type="expression" dxfId="350" priority="18">
      <formula>G15&lt;&gt;""</formula>
    </cfRule>
    <cfRule type="expression" dxfId="349" priority="19">
      <formula>D15&lt;&gt;""</formula>
    </cfRule>
  </conditionalFormatting>
  <conditionalFormatting sqref="G16:H21">
    <cfRule type="expression" dxfId="348" priority="16">
      <formula>G16&lt;&gt;""</formula>
    </cfRule>
    <cfRule type="expression" dxfId="347" priority="17">
      <formula>D16&lt;&gt;""</formula>
    </cfRule>
  </conditionalFormatting>
  <conditionalFormatting sqref="M15">
    <cfRule type="expression" dxfId="346" priority="14">
      <formula>M15&lt;&gt;""</formula>
    </cfRule>
    <cfRule type="expression" dxfId="345" priority="15">
      <formula>J15&lt;&gt;""</formula>
    </cfRule>
  </conditionalFormatting>
  <conditionalFormatting sqref="M16:M21">
    <cfRule type="expression" dxfId="344" priority="12">
      <formula>M16&lt;&gt;""</formula>
    </cfRule>
    <cfRule type="expression" dxfId="343" priority="13">
      <formula>J16&lt;&gt;""</formula>
    </cfRule>
  </conditionalFormatting>
  <conditionalFormatting sqref="N85">
    <cfRule type="expression" dxfId="342" priority="9">
      <formula>N85="Contained"</formula>
    </cfRule>
    <cfRule type="expression" dxfId="341" priority="10">
      <formula>N85="Not applicable"</formula>
    </cfRule>
  </conditionalFormatting>
  <conditionalFormatting sqref="N85">
    <cfRule type="expression" dxfId="340" priority="8">
      <formula>N85="Not contained"</formula>
    </cfRule>
  </conditionalFormatting>
  <conditionalFormatting sqref="C101:D101 G101:H101 K101:N101">
    <cfRule type="expression" dxfId="339" priority="6">
      <formula>COUNTIF($N$54:$N$85,"Contained")&gt;=1</formula>
    </cfRule>
    <cfRule type="expression" dxfId="338" priority="7">
      <formula>COUNTIF($N$35:$N$44,"Contained")&gt;=1</formula>
    </cfRule>
  </conditionalFormatting>
  <conditionalFormatting sqref="C101 G101:H101 K101:N101">
    <cfRule type="expression" dxfId="337" priority="5">
      <formula>C$101&lt;&gt;""</formula>
    </cfRule>
  </conditionalFormatting>
  <conditionalFormatting sqref="D101">
    <cfRule type="expression" dxfId="336" priority="4">
      <formula>D$101&lt;&gt;""</formula>
    </cfRule>
  </conditionalFormatting>
  <conditionalFormatting sqref="N37:N38">
    <cfRule type="expression" dxfId="335" priority="2">
      <formula>N37="Contained"</formula>
    </cfRule>
    <cfRule type="expression" dxfId="334" priority="3">
      <formula>N37="Not applicable"</formula>
    </cfRule>
  </conditionalFormatting>
  <conditionalFormatting sqref="N37:N38">
    <cfRule type="expression" dxfId="333" priority="1">
      <formula>N37="Not contained"</formula>
    </cfRule>
  </conditionalFormatting>
  <dataValidations count="5">
    <dataValidation type="list" allowBlank="1" showInputMessage="1" showErrorMessage="1" sqref="M102:M115" xr:uid="{00000000-0002-0000-0400-000000000000}">
      <formula1>$Q$102:$Q$103</formula1>
    </dataValidation>
    <dataValidation type="list" allowBlank="1" showInputMessage="1" showErrorMessage="1" sqref="G15:G21 M15:M21" xr:uid="{00000000-0002-0000-0400-000001000000}">
      <formula1>$S$6:$S$8</formula1>
    </dataValidation>
    <dataValidation type="list" allowBlank="1" showInputMessage="1" showErrorMessage="1" sqref="N72 N59 N69 N84:N85 N41 N35:N38" xr:uid="{00000000-0002-0000-0400-000002000000}">
      <formula1>$S$13:$S$17</formula1>
    </dataValidation>
    <dataValidation type="list" allowBlank="1" showInputMessage="1" showErrorMessage="1" sqref="N39:N40 N70:N71 N60:N68 N54:N58 N42:N44 N73:N83" xr:uid="{00000000-0002-0000-0400-000003000000}">
      <formula1>$S$18:$S$21</formula1>
    </dataValidation>
    <dataValidation imeMode="halfAlpha" allowBlank="1" showInputMessage="1" showErrorMessage="1" sqref="B35 B41:C44 B54:C54 B55:D56 B57:C70 C72:C79 B71:B79 B80:C85 K85 B37:B40" xr:uid="{00000000-0002-0000-0400-000004000000}"/>
  </dataValidations>
  <pageMargins left="0.19685039370078741" right="0.19685039370078741" top="0.74803149606299213" bottom="0.19685039370078741" header="0.31496062992125984" footer="0.31496062992125984"/>
  <pageSetup paperSize="9" scale="59" orientation="portrait" r:id="rId1"/>
  <headerFooter>
    <oddHeader>&amp;R&amp;12&amp;P／&amp;N</oddHeader>
  </headerFooter>
  <rowBreaks count="2" manualBreakCount="2">
    <brk id="50" max="16383" man="1"/>
    <brk id="85"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sheetPr>
  <dimension ref="A1:AF103"/>
  <sheetViews>
    <sheetView view="pageBreakPreview" zoomScale="55" zoomScaleNormal="85" zoomScaleSheetLayoutView="55" workbookViewId="0">
      <pane xSplit="12" topLeftCell="M1" activePane="topRight" state="frozen"/>
      <selection activeCell="A4" sqref="A4"/>
      <selection pane="topRight" activeCell="I31" sqref="I31"/>
    </sheetView>
  </sheetViews>
  <sheetFormatPr defaultColWidth="9" defaultRowHeight="14.25"/>
  <cols>
    <col min="1" max="1" width="0.625" style="99" customWidth="1"/>
    <col min="2" max="2" width="1.5" style="89" customWidth="1"/>
    <col min="3" max="3" width="1.125" style="89" customWidth="1"/>
    <col min="4" max="4" width="6.625" style="89" customWidth="1"/>
    <col min="5" max="5" width="18" style="89" customWidth="1"/>
    <col min="6" max="6" width="10.5" style="89" customWidth="1"/>
    <col min="7" max="7" width="11.875" style="89" customWidth="1"/>
    <col min="8" max="8" width="16" style="89" customWidth="1"/>
    <col min="9" max="10" width="14.5" style="89" customWidth="1"/>
    <col min="11" max="11" width="9.875" style="89" customWidth="1"/>
    <col min="12" max="12" width="12.75" style="89" customWidth="1"/>
    <col min="13" max="13" width="15.5" style="89" customWidth="1"/>
    <col min="14" max="14" width="36.375" style="89" customWidth="1"/>
    <col min="15" max="15" width="18.25" style="89" customWidth="1"/>
    <col min="16" max="22" width="9.125" style="89" customWidth="1"/>
    <col min="23" max="26" width="12.625" style="89" customWidth="1"/>
    <col min="27" max="27" width="11" style="89" customWidth="1"/>
    <col min="28" max="28" width="1.125" style="89" customWidth="1"/>
    <col min="29" max="29" width="2.375" style="99" customWidth="1"/>
    <col min="30" max="16384" width="9" style="89"/>
  </cols>
  <sheetData>
    <row r="1" spans="1:28" s="99" customFormat="1" ht="20.25" customHeight="1">
      <c r="A1" s="164"/>
      <c r="B1" s="164" t="s">
        <v>832</v>
      </c>
      <c r="C1" s="162"/>
      <c r="D1" s="162"/>
      <c r="E1" s="22"/>
      <c r="F1" s="22"/>
      <c r="G1" s="26"/>
      <c r="H1" s="26"/>
      <c r="I1" s="26"/>
      <c r="J1" s="26"/>
      <c r="K1" s="26"/>
      <c r="L1" s="26"/>
      <c r="M1" s="26"/>
      <c r="N1" s="26"/>
      <c r="O1" s="26"/>
      <c r="P1" s="26"/>
      <c r="Q1" s="26"/>
      <c r="R1" s="26"/>
      <c r="S1" s="26"/>
      <c r="T1" s="26"/>
      <c r="U1" s="26"/>
      <c r="V1" s="26"/>
      <c r="W1" s="26"/>
      <c r="X1" s="26"/>
      <c r="Y1" s="26"/>
      <c r="Z1" s="26"/>
      <c r="AA1" s="26"/>
      <c r="AB1" s="26"/>
    </row>
    <row r="2" spans="1:28" s="99" customFormat="1" ht="20.25" customHeight="1">
      <c r="A2" s="164"/>
      <c r="B2" s="164"/>
      <c r="C2" s="164" t="s">
        <v>466</v>
      </c>
      <c r="D2" s="162"/>
      <c r="E2" s="22"/>
      <c r="F2" s="22"/>
      <c r="G2" s="26"/>
      <c r="I2" s="1032" t="s">
        <v>465</v>
      </c>
      <c r="J2" s="1032"/>
      <c r="K2" s="1032"/>
      <c r="L2" s="1032"/>
      <c r="M2" s="1032"/>
      <c r="N2" s="1032"/>
      <c r="O2" s="1032"/>
      <c r="P2" s="1032"/>
      <c r="Q2" s="1032"/>
      <c r="R2" s="1032"/>
      <c r="S2" s="163"/>
      <c r="T2" s="163"/>
      <c r="U2" s="26"/>
      <c r="V2" s="26"/>
      <c r="W2" s="26"/>
      <c r="X2" s="26"/>
      <c r="Y2" s="26"/>
      <c r="Z2" s="26"/>
      <c r="AA2" s="26"/>
      <c r="AB2" s="26"/>
    </row>
    <row r="3" spans="1:28" s="99" customFormat="1" ht="20.25" customHeight="1">
      <c r="A3" s="164"/>
      <c r="B3" s="164"/>
      <c r="C3" s="164" t="s">
        <v>464</v>
      </c>
      <c r="D3" s="162"/>
      <c r="E3" s="22"/>
      <c r="F3" s="22"/>
      <c r="G3" s="26"/>
      <c r="H3" s="163"/>
      <c r="I3" s="1032"/>
      <c r="J3" s="1032"/>
      <c r="K3" s="1032"/>
      <c r="L3" s="1032"/>
      <c r="M3" s="1032"/>
      <c r="N3" s="1032"/>
      <c r="O3" s="1032"/>
      <c r="P3" s="1032"/>
      <c r="Q3" s="1032"/>
      <c r="R3" s="1032"/>
      <c r="S3" s="163"/>
      <c r="T3" s="163"/>
      <c r="U3" s="26"/>
      <c r="V3" s="26"/>
      <c r="W3" s="26"/>
      <c r="X3" s="26"/>
      <c r="Y3" s="26"/>
      <c r="Z3" s="26"/>
      <c r="AA3" s="26"/>
      <c r="AB3" s="26"/>
    </row>
    <row r="4" spans="1:28" s="112" customFormat="1" ht="16.5" customHeight="1" thickBot="1">
      <c r="A4" s="116"/>
      <c r="B4" s="113"/>
      <c r="C4" s="113"/>
      <c r="D4" s="113"/>
      <c r="E4" s="162"/>
      <c r="F4" s="162"/>
      <c r="G4" s="162"/>
      <c r="H4" s="113"/>
      <c r="I4" s="113"/>
      <c r="J4" s="113"/>
      <c r="K4" s="113"/>
      <c r="L4" s="113"/>
      <c r="M4" s="113"/>
      <c r="N4" s="113"/>
      <c r="O4" s="113"/>
      <c r="P4" s="113"/>
      <c r="Q4" s="113"/>
      <c r="R4" s="113"/>
      <c r="S4" s="113"/>
      <c r="T4" s="113"/>
      <c r="U4" s="113"/>
      <c r="V4" s="113"/>
      <c r="W4" s="113"/>
      <c r="X4" s="113"/>
      <c r="Y4" s="113"/>
      <c r="Z4" s="113"/>
      <c r="AA4" s="113"/>
      <c r="AB4" s="113"/>
    </row>
    <row r="5" spans="1:28" s="99" customFormat="1" ht="36" customHeight="1" thickBot="1">
      <c r="A5" s="94"/>
      <c r="B5" s="26"/>
      <c r="C5" s="161"/>
      <c r="D5" s="1064" t="s">
        <v>463</v>
      </c>
      <c r="E5" s="1065"/>
      <c r="F5" s="1066"/>
      <c r="G5" s="1067"/>
      <c r="H5" s="1067"/>
      <c r="I5" s="1067"/>
      <c r="J5" s="1068"/>
      <c r="K5" s="1036" t="s">
        <v>462</v>
      </c>
      <c r="L5" s="1037"/>
      <c r="M5" s="1030"/>
      <c r="N5" s="1031"/>
      <c r="O5" s="113"/>
      <c r="P5" s="113"/>
      <c r="Q5" s="113"/>
      <c r="R5" s="113"/>
      <c r="S5" s="113"/>
      <c r="T5" s="113"/>
      <c r="U5" s="113"/>
      <c r="V5" s="113"/>
      <c r="W5" s="26"/>
      <c r="X5" s="26"/>
      <c r="Y5" s="26"/>
      <c r="Z5" s="26"/>
      <c r="AA5" s="26"/>
      <c r="AB5" s="26"/>
    </row>
    <row r="6" spans="1:28" s="99" customFormat="1" ht="12" customHeight="1">
      <c r="A6" s="94"/>
      <c r="B6" s="26"/>
      <c r="C6" s="26"/>
      <c r="D6" s="160"/>
      <c r="E6" s="22"/>
      <c r="F6" s="22"/>
      <c r="G6" s="22"/>
      <c r="H6" s="26"/>
      <c r="I6" s="26"/>
      <c r="J6" s="26"/>
      <c r="K6" s="26"/>
      <c r="L6" s="26"/>
      <c r="M6" s="26"/>
      <c r="N6" s="26"/>
      <c r="O6" s="26"/>
      <c r="P6" s="26"/>
      <c r="Q6" s="26"/>
      <c r="R6" s="26"/>
      <c r="S6" s="26"/>
      <c r="T6" s="26"/>
      <c r="U6" s="26"/>
      <c r="V6" s="26"/>
      <c r="W6" s="26"/>
      <c r="X6" s="26"/>
      <c r="Y6" s="26"/>
      <c r="Z6" s="26"/>
      <c r="AA6" s="26"/>
      <c r="AB6" s="26"/>
    </row>
    <row r="7" spans="1:28" s="99" customFormat="1" ht="17.25" customHeight="1">
      <c r="A7" s="94"/>
      <c r="B7" s="26"/>
      <c r="C7" s="26"/>
      <c r="D7" s="90" t="s">
        <v>461</v>
      </c>
      <c r="F7" s="26"/>
      <c r="G7" s="26"/>
      <c r="H7" s="26"/>
      <c r="I7" s="26"/>
      <c r="J7" s="157"/>
      <c r="K7" s="157"/>
      <c r="L7" s="26"/>
      <c r="M7" s="26"/>
      <c r="N7" s="26"/>
      <c r="O7" s="26"/>
      <c r="P7" s="26"/>
      <c r="Q7" s="26"/>
      <c r="R7" s="26"/>
      <c r="S7" s="26"/>
      <c r="T7" s="26"/>
      <c r="U7" s="26"/>
      <c r="V7" s="26"/>
      <c r="W7" s="26"/>
      <c r="X7" s="26"/>
      <c r="Y7" s="26"/>
      <c r="Z7" s="26"/>
      <c r="AA7" s="26"/>
      <c r="AB7" s="26"/>
    </row>
    <row r="8" spans="1:28" s="99" customFormat="1" ht="17.25" customHeight="1">
      <c r="A8" s="94"/>
      <c r="B8" s="26"/>
      <c r="C8" s="26"/>
      <c r="D8" s="22"/>
      <c r="E8" s="22" t="s">
        <v>460</v>
      </c>
      <c r="F8" s="154"/>
      <c r="G8" s="22" t="s">
        <v>459</v>
      </c>
      <c r="H8" s="22"/>
      <c r="I8" s="22"/>
      <c r="J8" s="158"/>
      <c r="K8" s="157"/>
      <c r="L8" s="26"/>
      <c r="M8" s="26"/>
      <c r="N8" s="26"/>
      <c r="O8" s="26"/>
      <c r="P8" s="26"/>
      <c r="Q8" s="26"/>
      <c r="R8" s="26"/>
      <c r="S8" s="26"/>
      <c r="T8" s="26"/>
      <c r="U8" s="26"/>
      <c r="V8" s="26"/>
      <c r="W8" s="26"/>
      <c r="X8" s="26"/>
      <c r="Y8" s="26"/>
      <c r="Z8" s="26"/>
      <c r="AA8" s="26"/>
      <c r="AB8" s="26"/>
    </row>
    <row r="9" spans="1:28" s="99" customFormat="1" ht="17.25" customHeight="1">
      <c r="A9" s="94"/>
      <c r="B9" s="26"/>
      <c r="C9" s="26"/>
      <c r="D9" s="22"/>
      <c r="E9" s="22"/>
      <c r="F9" s="154"/>
      <c r="G9" s="22" t="s">
        <v>458</v>
      </c>
      <c r="H9" s="22"/>
      <c r="I9" s="22"/>
      <c r="J9" s="158"/>
      <c r="K9" s="157"/>
      <c r="L9" s="26"/>
      <c r="M9" s="26"/>
      <c r="N9" s="26"/>
      <c r="O9" s="26"/>
      <c r="P9" s="26"/>
      <c r="Q9" s="26"/>
      <c r="R9" s="26"/>
      <c r="S9" s="26"/>
      <c r="T9" s="26"/>
      <c r="U9" s="26"/>
      <c r="V9" s="26"/>
      <c r="W9" s="26"/>
      <c r="X9" s="26"/>
      <c r="Y9" s="26"/>
      <c r="Z9" s="26"/>
      <c r="AA9" s="26"/>
      <c r="AB9" s="26"/>
    </row>
    <row r="10" spans="1:28" s="99" customFormat="1" ht="17.25" customHeight="1">
      <c r="A10" s="94"/>
      <c r="B10" s="26"/>
      <c r="C10" s="26"/>
      <c r="D10" s="22"/>
      <c r="E10" s="22"/>
      <c r="F10" s="154"/>
      <c r="G10" s="22" t="s">
        <v>457</v>
      </c>
      <c r="H10" s="22"/>
      <c r="I10" s="22"/>
      <c r="J10" s="158"/>
      <c r="K10" s="157"/>
      <c r="L10" s="26"/>
      <c r="M10" s="26"/>
      <c r="N10" s="26"/>
      <c r="O10" s="26"/>
      <c r="P10" s="26"/>
      <c r="Q10" s="26"/>
      <c r="R10" s="26"/>
      <c r="S10" s="26"/>
      <c r="T10" s="26"/>
      <c r="U10" s="26"/>
      <c r="V10" s="26"/>
      <c r="W10" s="26"/>
      <c r="X10" s="26"/>
      <c r="Y10" s="26"/>
      <c r="Z10" s="26"/>
      <c r="AA10" s="26"/>
      <c r="AB10" s="26"/>
    </row>
    <row r="11" spans="1:28" s="99" customFormat="1" ht="5.25" customHeight="1">
      <c r="A11" s="94"/>
      <c r="B11" s="26"/>
      <c r="C11" s="26"/>
      <c r="D11" s="22"/>
      <c r="E11" s="22"/>
      <c r="F11" s="154"/>
      <c r="G11" s="22"/>
      <c r="H11" s="22"/>
      <c r="I11" s="22"/>
      <c r="J11" s="158"/>
      <c r="K11" s="157"/>
      <c r="L11" s="26"/>
      <c r="M11" s="26"/>
      <c r="N11" s="26"/>
      <c r="O11" s="26"/>
      <c r="P11" s="26"/>
      <c r="Q11" s="26"/>
      <c r="R11" s="26"/>
      <c r="S11" s="26"/>
      <c r="T11" s="26"/>
      <c r="U11" s="26"/>
      <c r="V11" s="26"/>
      <c r="W11" s="26"/>
      <c r="X11" s="26"/>
      <c r="Y11" s="26"/>
      <c r="Z11" s="26"/>
      <c r="AA11" s="26"/>
      <c r="AB11" s="26"/>
    </row>
    <row r="12" spans="1:28" s="99" customFormat="1" ht="21" customHeight="1">
      <c r="A12" s="94"/>
      <c r="B12" s="26"/>
      <c r="C12" s="26"/>
      <c r="D12" s="22"/>
      <c r="E12" s="1085" t="s">
        <v>714</v>
      </c>
      <c r="F12" s="1085"/>
      <c r="G12" s="22" t="s">
        <v>712</v>
      </c>
      <c r="H12" s="159"/>
      <c r="I12" s="22"/>
      <c r="J12" s="158"/>
      <c r="K12" s="157"/>
      <c r="L12" s="26"/>
      <c r="M12" s="26"/>
      <c r="N12" s="26"/>
      <c r="O12" s="26"/>
      <c r="P12" s="26"/>
      <c r="Q12" s="26"/>
      <c r="R12" s="26"/>
      <c r="S12" s="26"/>
      <c r="T12" s="26"/>
      <c r="U12" s="26"/>
      <c r="V12" s="26"/>
      <c r="W12" s="26"/>
      <c r="X12" s="26"/>
      <c r="Y12" s="26"/>
      <c r="Z12" s="26"/>
      <c r="AA12" s="26"/>
      <c r="AB12" s="26"/>
    </row>
    <row r="13" spans="1:28" s="99" customFormat="1" ht="16.5" customHeight="1">
      <c r="A13" s="94"/>
      <c r="B13" s="26"/>
      <c r="C13" s="26"/>
      <c r="D13" s="22"/>
      <c r="E13" s="1085"/>
      <c r="F13" s="1085"/>
      <c r="G13" s="22" t="s">
        <v>713</v>
      </c>
      <c r="H13" s="22"/>
      <c r="I13" s="22"/>
      <c r="J13" s="158"/>
      <c r="K13" s="157"/>
      <c r="L13" s="26"/>
      <c r="M13" s="26"/>
      <c r="N13" s="26"/>
      <c r="O13" s="26"/>
      <c r="P13" s="26"/>
      <c r="Q13" s="26"/>
      <c r="R13" s="26"/>
      <c r="S13" s="26"/>
      <c r="T13" s="26"/>
      <c r="U13" s="26"/>
      <c r="V13" s="26"/>
      <c r="W13" s="26"/>
      <c r="X13" s="26"/>
      <c r="Y13" s="26"/>
      <c r="Z13" s="26"/>
      <c r="AA13" s="26"/>
      <c r="AB13" s="26"/>
    </row>
    <row r="14" spans="1:28" s="99" customFormat="1" ht="12" customHeight="1">
      <c r="A14" s="94"/>
      <c r="B14" s="26"/>
      <c r="C14" s="26"/>
      <c r="D14" s="22"/>
      <c r="E14" s="22"/>
      <c r="F14" s="154"/>
      <c r="G14" s="22"/>
      <c r="H14" s="22"/>
      <c r="I14" s="22"/>
      <c r="J14" s="158"/>
      <c r="K14" s="157"/>
      <c r="L14" s="26"/>
      <c r="M14" s="26"/>
      <c r="N14" s="26"/>
      <c r="O14" s="26"/>
      <c r="P14" s="26"/>
      <c r="Q14" s="26"/>
      <c r="R14" s="26"/>
      <c r="S14" s="26"/>
      <c r="T14" s="26"/>
      <c r="U14" s="26"/>
      <c r="V14" s="26"/>
      <c r="W14" s="26"/>
      <c r="X14" s="26"/>
      <c r="Y14" s="26"/>
      <c r="Z14" s="26"/>
      <c r="AA14" s="26"/>
      <c r="AB14" s="26"/>
    </row>
    <row r="15" spans="1:28" s="99" customFormat="1" ht="17.25" customHeight="1">
      <c r="A15" s="94"/>
      <c r="B15" s="26"/>
      <c r="C15" s="26"/>
      <c r="D15" s="22"/>
      <c r="E15" s="22" t="s">
        <v>760</v>
      </c>
      <c r="F15" s="22"/>
      <c r="G15" s="22" t="s">
        <v>456</v>
      </c>
      <c r="H15" s="22"/>
      <c r="I15" s="22"/>
      <c r="J15" s="158"/>
      <c r="K15" s="157"/>
      <c r="L15" s="26"/>
      <c r="M15" s="26"/>
      <c r="N15" s="26"/>
      <c r="O15" s="26"/>
      <c r="P15" s="26"/>
      <c r="Q15" s="26"/>
      <c r="R15" s="26"/>
      <c r="S15" s="26"/>
      <c r="T15" s="26"/>
      <c r="U15" s="26"/>
      <c r="V15" s="26"/>
      <c r="W15" s="26"/>
      <c r="X15" s="26"/>
      <c r="Y15" s="26"/>
      <c r="Z15" s="26"/>
      <c r="AA15" s="26"/>
      <c r="AB15" s="26"/>
    </row>
    <row r="16" spans="1:28" s="99" customFormat="1" ht="17.25" customHeight="1">
      <c r="A16" s="94"/>
      <c r="B16" s="26"/>
      <c r="C16" s="26"/>
      <c r="D16" s="22"/>
      <c r="E16" s="156"/>
      <c r="F16" s="22"/>
      <c r="G16" s="22" t="s">
        <v>455</v>
      </c>
      <c r="H16" s="22"/>
      <c r="I16" s="22"/>
      <c r="J16" s="155"/>
      <c r="K16" s="155"/>
      <c r="L16" s="155"/>
      <c r="M16" s="155"/>
      <c r="N16" s="155"/>
      <c r="O16" s="155"/>
      <c r="P16" s="155"/>
      <c r="Q16" s="155"/>
      <c r="R16" s="155"/>
      <c r="S16" s="155"/>
      <c r="T16" s="155"/>
      <c r="U16" s="26"/>
      <c r="V16" s="26"/>
      <c r="W16" s="26"/>
      <c r="X16" s="26"/>
      <c r="Y16" s="26"/>
      <c r="Z16" s="26"/>
      <c r="AA16" s="26"/>
      <c r="AB16" s="26"/>
    </row>
    <row r="17" spans="1:29" s="99" customFormat="1" ht="17.25" customHeight="1">
      <c r="A17" s="94"/>
      <c r="B17" s="26"/>
      <c r="C17" s="26"/>
      <c r="D17" s="22"/>
      <c r="E17" s="22"/>
      <c r="F17" s="155"/>
      <c r="G17" s="22" t="s">
        <v>454</v>
      </c>
      <c r="H17" s="22"/>
      <c r="I17" s="22"/>
      <c r="J17" s="155"/>
      <c r="K17" s="155"/>
      <c r="L17" s="155"/>
      <c r="M17" s="155"/>
      <c r="N17" s="155"/>
      <c r="O17" s="155"/>
      <c r="P17" s="155"/>
      <c r="Q17" s="155"/>
      <c r="R17" s="155"/>
      <c r="S17" s="26"/>
      <c r="T17" s="155"/>
      <c r="U17" s="26"/>
      <c r="V17" s="26"/>
      <c r="W17" s="26"/>
      <c r="X17" s="26"/>
      <c r="Y17" s="26"/>
      <c r="Z17" s="26"/>
      <c r="AA17" s="26"/>
      <c r="AB17" s="26"/>
    </row>
    <row r="18" spans="1:29" s="99" customFormat="1" ht="17.25" customHeight="1">
      <c r="A18" s="94"/>
      <c r="B18" s="26"/>
      <c r="C18" s="26"/>
      <c r="D18" s="22"/>
      <c r="E18" s="22"/>
      <c r="F18" s="22"/>
      <c r="G18" s="22" t="s">
        <v>453</v>
      </c>
      <c r="H18" s="22"/>
      <c r="I18" s="22"/>
      <c r="J18" s="153"/>
      <c r="K18" s="26"/>
      <c r="L18" s="26"/>
      <c r="M18" s="26"/>
      <c r="N18" s="26"/>
      <c r="O18" s="26"/>
      <c r="P18" s="26"/>
      <c r="Q18" s="131"/>
      <c r="R18" s="26"/>
      <c r="S18" s="26"/>
      <c r="T18" s="26"/>
      <c r="U18" s="26"/>
      <c r="V18" s="26"/>
      <c r="W18" s="26"/>
      <c r="X18" s="26"/>
      <c r="Y18" s="26"/>
      <c r="Z18" s="26"/>
      <c r="AA18" s="26"/>
      <c r="AB18" s="26"/>
    </row>
    <row r="19" spans="1:29" s="99" customFormat="1" ht="12" customHeight="1">
      <c r="A19" s="94"/>
      <c r="B19" s="26"/>
      <c r="C19" s="26"/>
      <c r="D19" s="22"/>
      <c r="E19" s="22"/>
      <c r="F19" s="22"/>
      <c r="G19" s="22"/>
      <c r="H19" s="22"/>
      <c r="I19" s="153"/>
      <c r="J19" s="153"/>
      <c r="K19" s="26"/>
      <c r="L19" s="26"/>
      <c r="M19" s="26"/>
      <c r="N19" s="26"/>
      <c r="O19" s="26"/>
      <c r="P19" s="26"/>
      <c r="Q19" s="131"/>
      <c r="R19" s="26"/>
      <c r="S19" s="26"/>
      <c r="T19" s="26"/>
      <c r="U19" s="26"/>
      <c r="V19" s="26"/>
      <c r="W19" s="26"/>
      <c r="X19" s="26"/>
      <c r="Y19" s="26"/>
      <c r="Z19" s="26"/>
      <c r="AA19" s="26"/>
      <c r="AB19" s="26"/>
    </row>
    <row r="20" spans="1:29" s="99" customFormat="1" ht="17.25" customHeight="1">
      <c r="A20" s="94"/>
      <c r="B20" s="26"/>
      <c r="C20" s="26"/>
      <c r="D20" s="22"/>
      <c r="E20" s="22" t="s">
        <v>452</v>
      </c>
      <c r="F20" s="22"/>
      <c r="G20" s="22"/>
      <c r="H20" s="154"/>
      <c r="I20" s="153"/>
      <c r="J20" s="153"/>
      <c r="K20" s="26"/>
      <c r="L20" s="26"/>
      <c r="M20" s="26"/>
      <c r="N20" s="26"/>
      <c r="O20" s="26"/>
      <c r="P20" s="26"/>
      <c r="Q20" s="131"/>
      <c r="R20" s="26"/>
      <c r="S20" s="26"/>
      <c r="T20" s="26"/>
      <c r="U20" s="26"/>
      <c r="V20" s="26"/>
      <c r="W20" s="26"/>
      <c r="X20" s="26"/>
      <c r="Y20" s="26"/>
      <c r="Z20" s="26"/>
      <c r="AA20" s="26"/>
      <c r="AB20" s="26"/>
    </row>
    <row r="21" spans="1:29" s="609" customFormat="1" ht="26.25" customHeight="1" thickBot="1">
      <c r="A21" s="602"/>
      <c r="B21" s="603"/>
      <c r="C21" s="603"/>
      <c r="D21" s="604"/>
      <c r="E21" s="605" t="s">
        <v>833</v>
      </c>
      <c r="F21" s="606"/>
      <c r="G21" s="607"/>
      <c r="H21" s="606"/>
      <c r="I21" s="608"/>
      <c r="J21" s="608"/>
      <c r="K21" s="608"/>
      <c r="L21" s="603"/>
      <c r="M21" s="603"/>
      <c r="N21" s="603"/>
      <c r="O21" s="603"/>
      <c r="P21" s="603"/>
      <c r="Q21" s="603"/>
      <c r="R21" s="603"/>
      <c r="S21" s="603"/>
      <c r="T21" s="603"/>
      <c r="U21" s="603"/>
      <c r="V21" s="603"/>
      <c r="W21" s="603"/>
      <c r="X21" s="603"/>
      <c r="Y21" s="603"/>
      <c r="Z21" s="603"/>
      <c r="AA21" s="603"/>
      <c r="AB21" s="603"/>
    </row>
    <row r="22" spans="1:29" s="99" customFormat="1" ht="27" customHeight="1" thickBot="1">
      <c r="A22" s="94"/>
      <c r="B22" s="26"/>
      <c r="C22" s="26"/>
      <c r="D22" s="1075" t="s">
        <v>451</v>
      </c>
      <c r="E22" s="1039" t="s">
        <v>450</v>
      </c>
      <c r="F22" s="1039"/>
      <c r="G22" s="1039"/>
      <c r="H22" s="1039"/>
      <c r="I22" s="1034"/>
      <c r="J22" s="1039"/>
      <c r="K22" s="1039"/>
      <c r="L22" s="1035"/>
      <c r="M22" s="1033" t="s">
        <v>449</v>
      </c>
      <c r="N22" s="1034"/>
      <c r="O22" s="1035"/>
      <c r="P22" s="1038" t="s">
        <v>448</v>
      </c>
      <c r="Q22" s="1039"/>
      <c r="R22" s="1039"/>
      <c r="S22" s="1039"/>
      <c r="T22" s="1039"/>
      <c r="U22" s="1039"/>
      <c r="V22" s="1035"/>
      <c r="W22" s="1040" t="s">
        <v>447</v>
      </c>
      <c r="X22" s="1041"/>
      <c r="Y22" s="1041"/>
      <c r="Z22" s="1042"/>
      <c r="AA22" s="26"/>
    </row>
    <row r="23" spans="1:29" ht="15.75" customHeight="1">
      <c r="A23" s="94"/>
      <c r="B23" s="26"/>
      <c r="C23" s="26"/>
      <c r="D23" s="1076"/>
      <c r="E23" s="1046" t="s">
        <v>446</v>
      </c>
      <c r="F23" s="1046"/>
      <c r="G23" s="1047"/>
      <c r="H23" s="1050" t="s">
        <v>445</v>
      </c>
      <c r="I23" s="1052" t="s">
        <v>444</v>
      </c>
      <c r="J23" s="1054" t="s">
        <v>443</v>
      </c>
      <c r="K23" s="1056" t="s">
        <v>442</v>
      </c>
      <c r="L23" s="1057"/>
      <c r="M23" s="1060" t="s">
        <v>441</v>
      </c>
      <c r="N23" s="1062" t="s">
        <v>440</v>
      </c>
      <c r="O23" s="1057" t="s">
        <v>439</v>
      </c>
      <c r="P23" s="152" t="s">
        <v>438</v>
      </c>
      <c r="Q23" s="151" t="s">
        <v>437</v>
      </c>
      <c r="R23" s="266" t="s">
        <v>436</v>
      </c>
      <c r="S23" s="151" t="s">
        <v>435</v>
      </c>
      <c r="T23" s="151" t="s">
        <v>434</v>
      </c>
      <c r="U23" s="151" t="s">
        <v>433</v>
      </c>
      <c r="V23" s="150" t="s">
        <v>432</v>
      </c>
      <c r="W23" s="1043"/>
      <c r="X23" s="1044"/>
      <c r="Y23" s="1044"/>
      <c r="Z23" s="1045"/>
      <c r="AA23" s="26"/>
      <c r="AC23" s="89"/>
    </row>
    <row r="24" spans="1:29" ht="28.5" customHeight="1" thickBot="1">
      <c r="A24" s="94"/>
      <c r="B24" s="26"/>
      <c r="C24" s="26"/>
      <c r="D24" s="1077"/>
      <c r="E24" s="1048"/>
      <c r="F24" s="1048"/>
      <c r="G24" s="1049"/>
      <c r="H24" s="1051"/>
      <c r="I24" s="1053"/>
      <c r="J24" s="1055"/>
      <c r="K24" s="1058"/>
      <c r="L24" s="1059"/>
      <c r="M24" s="1061"/>
      <c r="N24" s="1063"/>
      <c r="O24" s="1059"/>
      <c r="P24" s="149" t="s">
        <v>431</v>
      </c>
      <c r="Q24" s="148" t="s">
        <v>430</v>
      </c>
      <c r="R24" s="148" t="s">
        <v>752</v>
      </c>
      <c r="S24" s="148" t="s">
        <v>429</v>
      </c>
      <c r="T24" s="148" t="s">
        <v>428</v>
      </c>
      <c r="U24" s="148" t="s">
        <v>427</v>
      </c>
      <c r="V24" s="147" t="s">
        <v>426</v>
      </c>
      <c r="W24" s="146" t="s">
        <v>425</v>
      </c>
      <c r="X24" s="145" t="s">
        <v>423</v>
      </c>
      <c r="Y24" s="144" t="s">
        <v>424</v>
      </c>
      <c r="Z24" s="143" t="s">
        <v>423</v>
      </c>
      <c r="AA24" s="26"/>
      <c r="AC24" s="89"/>
    </row>
    <row r="25" spans="1:29" ht="42" customHeight="1" thickTop="1">
      <c r="A25" s="94"/>
      <c r="B25" s="26"/>
      <c r="C25" s="26"/>
      <c r="D25" s="142">
        <v>1</v>
      </c>
      <c r="E25" s="1078"/>
      <c r="F25" s="1078"/>
      <c r="G25" s="1078"/>
      <c r="H25" s="275"/>
      <c r="I25" s="276"/>
      <c r="J25" s="277"/>
      <c r="K25" s="1079"/>
      <c r="L25" s="1080"/>
      <c r="M25" s="278"/>
      <c r="N25" s="279"/>
      <c r="O25" s="280"/>
      <c r="P25" s="1101"/>
      <c r="Q25" s="1126"/>
      <c r="R25" s="1126"/>
      <c r="S25" s="1126"/>
      <c r="T25" s="1112"/>
      <c r="U25" s="1112"/>
      <c r="V25" s="1123"/>
      <c r="W25" s="1101"/>
      <c r="X25" s="1109"/>
      <c r="Y25" s="1112"/>
      <c r="Z25" s="1104"/>
      <c r="AA25" s="26"/>
      <c r="AC25" s="89"/>
    </row>
    <row r="26" spans="1:29" ht="42" customHeight="1">
      <c r="A26" s="94"/>
      <c r="B26" s="26"/>
      <c r="C26" s="26"/>
      <c r="D26" s="141">
        <v>2</v>
      </c>
      <c r="E26" s="1071"/>
      <c r="F26" s="1071"/>
      <c r="G26" s="1072"/>
      <c r="H26" s="281"/>
      <c r="I26" s="282"/>
      <c r="J26" s="281"/>
      <c r="K26" s="1081"/>
      <c r="L26" s="1082"/>
      <c r="M26" s="278"/>
      <c r="N26" s="279"/>
      <c r="O26" s="283"/>
      <c r="P26" s="1102"/>
      <c r="Q26" s="1127"/>
      <c r="R26" s="1127"/>
      <c r="S26" s="1127"/>
      <c r="T26" s="1113"/>
      <c r="U26" s="1113"/>
      <c r="V26" s="1124"/>
      <c r="W26" s="1102"/>
      <c r="X26" s="1110"/>
      <c r="Y26" s="1113"/>
      <c r="Z26" s="1105"/>
      <c r="AA26" s="26"/>
      <c r="AC26" s="89"/>
    </row>
    <row r="27" spans="1:29" ht="42" customHeight="1">
      <c r="A27" s="94"/>
      <c r="B27" s="26"/>
      <c r="C27" s="26"/>
      <c r="D27" s="141">
        <v>3</v>
      </c>
      <c r="E27" s="1071"/>
      <c r="F27" s="1071"/>
      <c r="G27" s="1072"/>
      <c r="H27" s="275"/>
      <c r="I27" s="284"/>
      <c r="J27" s="275"/>
      <c r="K27" s="1107"/>
      <c r="L27" s="1108"/>
      <c r="M27" s="278"/>
      <c r="N27" s="279"/>
      <c r="O27" s="283"/>
      <c r="P27" s="1102"/>
      <c r="Q27" s="1127"/>
      <c r="R27" s="1127"/>
      <c r="S27" s="1127"/>
      <c r="T27" s="1113"/>
      <c r="U27" s="1113"/>
      <c r="V27" s="1124"/>
      <c r="W27" s="1102"/>
      <c r="X27" s="1110"/>
      <c r="Y27" s="1113"/>
      <c r="Z27" s="1105"/>
      <c r="AA27" s="26"/>
      <c r="AC27" s="89"/>
    </row>
    <row r="28" spans="1:29" ht="42" customHeight="1">
      <c r="A28" s="94"/>
      <c r="B28" s="26"/>
      <c r="C28" s="26"/>
      <c r="D28" s="141">
        <v>4</v>
      </c>
      <c r="E28" s="1071"/>
      <c r="F28" s="1071"/>
      <c r="G28" s="1072"/>
      <c r="H28" s="285"/>
      <c r="I28" s="286"/>
      <c r="J28" s="285"/>
      <c r="K28" s="1073"/>
      <c r="L28" s="1074"/>
      <c r="M28" s="278"/>
      <c r="N28" s="279"/>
      <c r="O28" s="280"/>
      <c r="P28" s="1102"/>
      <c r="Q28" s="1127"/>
      <c r="R28" s="1127"/>
      <c r="S28" s="1127"/>
      <c r="T28" s="1113"/>
      <c r="U28" s="1113"/>
      <c r="V28" s="1124"/>
      <c r="W28" s="1102"/>
      <c r="X28" s="1110"/>
      <c r="Y28" s="1113"/>
      <c r="Z28" s="1105"/>
      <c r="AA28" s="26"/>
      <c r="AC28" s="89"/>
    </row>
    <row r="29" spans="1:29" ht="42" customHeight="1">
      <c r="A29" s="94"/>
      <c r="B29" s="26"/>
      <c r="C29" s="26"/>
      <c r="D29" s="141">
        <v>5</v>
      </c>
      <c r="E29" s="1071"/>
      <c r="F29" s="1071"/>
      <c r="G29" s="1072"/>
      <c r="H29" s="285"/>
      <c r="I29" s="282"/>
      <c r="J29" s="285"/>
      <c r="K29" s="1073"/>
      <c r="L29" s="1074"/>
      <c r="M29" s="278"/>
      <c r="N29" s="279"/>
      <c r="O29" s="283"/>
      <c r="P29" s="1102"/>
      <c r="Q29" s="1127"/>
      <c r="R29" s="1127"/>
      <c r="S29" s="1127"/>
      <c r="T29" s="1113"/>
      <c r="U29" s="1113"/>
      <c r="V29" s="1124"/>
      <c r="W29" s="1102"/>
      <c r="X29" s="1110"/>
      <c r="Y29" s="1113"/>
      <c r="Z29" s="1105"/>
      <c r="AA29" s="26"/>
      <c r="AC29" s="89"/>
    </row>
    <row r="30" spans="1:29" ht="42" customHeight="1">
      <c r="A30" s="94"/>
      <c r="B30" s="26"/>
      <c r="C30" s="26"/>
      <c r="D30" s="141">
        <v>6</v>
      </c>
      <c r="E30" s="1071"/>
      <c r="F30" s="1071"/>
      <c r="G30" s="1072"/>
      <c r="H30" s="281"/>
      <c r="I30" s="284"/>
      <c r="J30" s="285"/>
      <c r="K30" s="1081"/>
      <c r="L30" s="1082"/>
      <c r="M30" s="278"/>
      <c r="N30" s="279"/>
      <c r="O30" s="283"/>
      <c r="P30" s="1102"/>
      <c r="Q30" s="1127"/>
      <c r="R30" s="1127"/>
      <c r="S30" s="1127"/>
      <c r="T30" s="1113"/>
      <c r="U30" s="1113"/>
      <c r="V30" s="1124"/>
      <c r="W30" s="1102"/>
      <c r="X30" s="1110"/>
      <c r="Y30" s="1113"/>
      <c r="Z30" s="1105"/>
      <c r="AA30" s="26"/>
      <c r="AC30" s="89"/>
    </row>
    <row r="31" spans="1:29" ht="42" customHeight="1">
      <c r="A31" s="94"/>
      <c r="B31" s="26"/>
      <c r="C31" s="26"/>
      <c r="D31" s="141">
        <v>7</v>
      </c>
      <c r="E31" s="1071"/>
      <c r="F31" s="1071"/>
      <c r="G31" s="1072"/>
      <c r="H31" s="275"/>
      <c r="I31" s="282"/>
      <c r="J31" s="285"/>
      <c r="K31" s="1081"/>
      <c r="L31" s="1082"/>
      <c r="M31" s="278"/>
      <c r="N31" s="279"/>
      <c r="O31" s="280"/>
      <c r="P31" s="1102"/>
      <c r="Q31" s="1127"/>
      <c r="R31" s="1127"/>
      <c r="S31" s="1127"/>
      <c r="T31" s="1113"/>
      <c r="U31" s="1113"/>
      <c r="V31" s="1124"/>
      <c r="W31" s="1102"/>
      <c r="X31" s="1110"/>
      <c r="Y31" s="1113"/>
      <c r="Z31" s="1105"/>
      <c r="AA31" s="26"/>
      <c r="AC31" s="89"/>
    </row>
    <row r="32" spans="1:29" ht="42" customHeight="1">
      <c r="A32" s="94"/>
      <c r="B32" s="26"/>
      <c r="C32" s="26"/>
      <c r="D32" s="140">
        <v>8</v>
      </c>
      <c r="E32" s="1071"/>
      <c r="F32" s="1071"/>
      <c r="G32" s="1072"/>
      <c r="H32" s="281"/>
      <c r="I32" s="282"/>
      <c r="J32" s="281"/>
      <c r="K32" s="1107"/>
      <c r="L32" s="1108"/>
      <c r="M32" s="278"/>
      <c r="N32" s="279"/>
      <c r="O32" s="283"/>
      <c r="P32" s="1102"/>
      <c r="Q32" s="1127"/>
      <c r="R32" s="1127"/>
      <c r="S32" s="1127"/>
      <c r="T32" s="1113"/>
      <c r="U32" s="1113"/>
      <c r="V32" s="1124"/>
      <c r="W32" s="1102"/>
      <c r="X32" s="1110"/>
      <c r="Y32" s="1113"/>
      <c r="Z32" s="1105"/>
      <c r="AA32" s="26"/>
      <c r="AC32" s="89"/>
    </row>
    <row r="33" spans="1:29" ht="42" customHeight="1">
      <c r="A33" s="94"/>
      <c r="B33" s="26"/>
      <c r="C33" s="26"/>
      <c r="D33" s="140">
        <v>9</v>
      </c>
      <c r="E33" s="1071"/>
      <c r="F33" s="1071"/>
      <c r="G33" s="1072"/>
      <c r="H33" s="275"/>
      <c r="I33" s="284"/>
      <c r="J33" s="275"/>
      <c r="K33" s="1073"/>
      <c r="L33" s="1074"/>
      <c r="M33" s="278"/>
      <c r="N33" s="279"/>
      <c r="O33" s="280"/>
      <c r="P33" s="1102"/>
      <c r="Q33" s="1127"/>
      <c r="R33" s="1127"/>
      <c r="S33" s="1127"/>
      <c r="T33" s="1113"/>
      <c r="U33" s="1113"/>
      <c r="V33" s="1124"/>
      <c r="W33" s="1102"/>
      <c r="X33" s="1110"/>
      <c r="Y33" s="1113"/>
      <c r="Z33" s="1105"/>
      <c r="AA33" s="26"/>
      <c r="AC33" s="89"/>
    </row>
    <row r="34" spans="1:29" ht="42" customHeight="1" thickBot="1">
      <c r="A34" s="94"/>
      <c r="B34" s="26"/>
      <c r="C34" s="26"/>
      <c r="D34" s="139">
        <v>10</v>
      </c>
      <c r="E34" s="1083"/>
      <c r="F34" s="1083"/>
      <c r="G34" s="1084"/>
      <c r="H34" s="287"/>
      <c r="I34" s="288"/>
      <c r="J34" s="287"/>
      <c r="K34" s="1069"/>
      <c r="L34" s="1070"/>
      <c r="M34" s="289"/>
      <c r="N34" s="290"/>
      <c r="O34" s="291"/>
      <c r="P34" s="1103"/>
      <c r="Q34" s="1128"/>
      <c r="R34" s="1128"/>
      <c r="S34" s="1128"/>
      <c r="T34" s="1114"/>
      <c r="U34" s="1114"/>
      <c r="V34" s="1125"/>
      <c r="W34" s="1103"/>
      <c r="X34" s="1111"/>
      <c r="Y34" s="1114"/>
      <c r="Z34" s="1106"/>
      <c r="AA34" s="26"/>
      <c r="AC34" s="89"/>
    </row>
    <row r="35" spans="1:29" ht="40.5" customHeight="1" thickBot="1">
      <c r="A35" s="94"/>
      <c r="B35" s="26"/>
      <c r="C35" s="26"/>
      <c r="D35" s="26"/>
      <c r="E35" s="26"/>
      <c r="F35" s="26"/>
      <c r="G35" s="26"/>
      <c r="H35" s="138" t="s">
        <v>422</v>
      </c>
      <c r="I35" s="332">
        <f>SUM(I25:I34)</f>
        <v>0</v>
      </c>
      <c r="J35" s="26"/>
      <c r="K35" s="124"/>
      <c r="L35" s="124"/>
      <c r="M35" s="124"/>
      <c r="N35" s="1121" t="s">
        <v>421</v>
      </c>
      <c r="O35" s="1122"/>
      <c r="P35" s="292"/>
      <c r="Q35" s="293"/>
      <c r="R35" s="293"/>
      <c r="S35" s="293"/>
      <c r="T35" s="293"/>
      <c r="U35" s="293"/>
      <c r="V35" s="294"/>
      <c r="W35" s="124"/>
      <c r="X35" s="124"/>
      <c r="Y35" s="124"/>
      <c r="Z35" s="135"/>
      <c r="AA35" s="26"/>
      <c r="AC35" s="89"/>
    </row>
    <row r="36" spans="1:29" ht="39" customHeight="1" thickBot="1">
      <c r="A36" s="94"/>
      <c r="B36" s="26"/>
      <c r="C36" s="26"/>
      <c r="D36" s="136" t="s">
        <v>420</v>
      </c>
      <c r="F36" s="26"/>
      <c r="G36" s="26"/>
      <c r="H36" s="26"/>
      <c r="I36" s="26"/>
      <c r="J36" s="26"/>
      <c r="K36" s="124"/>
      <c r="L36" s="124"/>
      <c r="M36" s="124"/>
      <c r="N36" s="124"/>
      <c r="O36" s="124"/>
      <c r="P36" s="124"/>
      <c r="Q36" s="124"/>
      <c r="R36" s="124"/>
      <c r="S36" s="124"/>
      <c r="T36" s="124"/>
      <c r="U36" s="124"/>
      <c r="V36" s="124"/>
      <c r="W36" s="124"/>
      <c r="X36" s="124"/>
      <c r="Y36" s="124"/>
      <c r="Z36" s="124"/>
      <c r="AA36" s="124"/>
      <c r="AB36" s="26"/>
    </row>
    <row r="37" spans="1:29" ht="24.75" customHeight="1" thickBot="1">
      <c r="A37" s="94"/>
      <c r="B37" s="26"/>
      <c r="C37" s="26"/>
      <c r="D37" s="26"/>
      <c r="E37" s="1118" t="s">
        <v>419</v>
      </c>
      <c r="F37" s="1119"/>
      <c r="G37" s="1120"/>
      <c r="H37" s="1115"/>
      <c r="I37" s="1116"/>
      <c r="J37" s="1117"/>
      <c r="K37" s="118"/>
      <c r="L37" s="124"/>
      <c r="M37" s="124"/>
      <c r="N37" s="124"/>
      <c r="O37" s="124"/>
      <c r="P37" s="26"/>
      <c r="Q37" s="26"/>
      <c r="R37" s="26"/>
      <c r="S37" s="134"/>
      <c r="T37" s="134"/>
      <c r="U37" s="134"/>
      <c r="V37" s="134"/>
      <c r="W37" s="134"/>
      <c r="X37" s="134"/>
      <c r="Y37" s="134"/>
      <c r="Z37" s="134"/>
      <c r="AA37" s="134"/>
      <c r="AB37" s="134"/>
      <c r="AC37" s="133"/>
    </row>
    <row r="38" spans="1:29" ht="12" customHeight="1">
      <c r="A38" s="94"/>
      <c r="B38" s="26"/>
      <c r="C38" s="26"/>
      <c r="D38" s="26"/>
      <c r="E38" s="26"/>
      <c r="F38" s="26"/>
      <c r="G38" s="26"/>
      <c r="H38" s="26"/>
      <c r="I38" s="26"/>
      <c r="J38" s="26"/>
      <c r="K38" s="118"/>
      <c r="L38" s="124"/>
      <c r="M38" s="124"/>
      <c r="N38" s="124"/>
      <c r="O38" s="124"/>
      <c r="P38" s="118"/>
      <c r="Q38" s="118"/>
      <c r="R38" s="118"/>
      <c r="S38" s="118"/>
      <c r="T38" s="118"/>
      <c r="U38" s="118"/>
      <c r="V38" s="118"/>
      <c r="W38" s="118"/>
      <c r="X38" s="118"/>
      <c r="Y38" s="118"/>
      <c r="Z38" s="118"/>
      <c r="AA38" s="118"/>
      <c r="AB38" s="129"/>
      <c r="AC38" s="129"/>
    </row>
    <row r="39" spans="1:29" ht="19.5" customHeight="1" thickBot="1">
      <c r="A39" s="94"/>
      <c r="B39" s="26"/>
      <c r="C39" s="26"/>
      <c r="D39" s="90" t="s">
        <v>418</v>
      </c>
      <c r="E39" s="132"/>
      <c r="F39" s="131"/>
      <c r="G39" s="26"/>
      <c r="H39" s="26"/>
      <c r="I39" s="26"/>
      <c r="J39" s="26"/>
      <c r="K39" s="118"/>
      <c r="L39" s="124"/>
      <c r="M39" s="124"/>
      <c r="N39" s="124"/>
      <c r="O39" s="124"/>
      <c r="P39" s="118"/>
      <c r="Q39" s="118"/>
      <c r="R39" s="118"/>
      <c r="S39" s="130"/>
      <c r="T39" s="130"/>
      <c r="U39" s="130"/>
      <c r="V39" s="130"/>
      <c r="W39" s="130"/>
      <c r="X39" s="130"/>
      <c r="Y39" s="130"/>
      <c r="Z39" s="130"/>
      <c r="AA39" s="130"/>
      <c r="AB39" s="129"/>
      <c r="AC39" s="128"/>
    </row>
    <row r="40" spans="1:29" s="99" customFormat="1" ht="33.75" customHeight="1" thickBot="1">
      <c r="A40" s="94"/>
      <c r="B40" s="26"/>
      <c r="C40" s="26"/>
      <c r="D40" s="26"/>
      <c r="E40" s="126" t="s">
        <v>834</v>
      </c>
      <c r="F40" s="125"/>
      <c r="G40" s="125"/>
      <c r="H40" s="984" t="s">
        <v>753</v>
      </c>
      <c r="I40" s="985"/>
      <c r="J40" s="985"/>
      <c r="K40" s="985"/>
      <c r="L40" s="986"/>
      <c r="M40" s="124"/>
      <c r="N40" s="124"/>
      <c r="O40" s="124"/>
      <c r="P40" s="118"/>
      <c r="Q40" s="993" t="s">
        <v>417</v>
      </c>
      <c r="R40" s="994"/>
      <c r="S40" s="994"/>
      <c r="T40" s="995"/>
      <c r="U40" s="1011"/>
      <c r="V40" s="1011"/>
      <c r="W40" s="1011"/>
      <c r="X40" s="1011"/>
      <c r="Y40" s="1011"/>
      <c r="Z40" s="1011"/>
      <c r="AA40" s="1012"/>
      <c r="AB40" s="26"/>
      <c r="AC40" s="26"/>
    </row>
    <row r="41" spans="1:29" s="99" customFormat="1" ht="33.75" customHeight="1" thickBot="1">
      <c r="A41" s="94"/>
      <c r="B41" s="26"/>
      <c r="C41" s="26"/>
      <c r="E41" s="126" t="s">
        <v>416</v>
      </c>
      <c r="F41" s="125"/>
      <c r="G41" s="125"/>
      <c r="H41" s="987" t="s">
        <v>415</v>
      </c>
      <c r="I41" s="988"/>
      <c r="J41" s="988"/>
      <c r="K41" s="988"/>
      <c r="L41" s="989"/>
      <c r="M41" s="124"/>
      <c r="N41" s="124"/>
      <c r="O41" s="124"/>
      <c r="P41" s="118"/>
      <c r="Q41" s="996" t="s">
        <v>414</v>
      </c>
      <c r="R41" s="997"/>
      <c r="S41" s="997"/>
      <c r="T41" s="998"/>
      <c r="U41" s="1013"/>
      <c r="V41" s="1014"/>
      <c r="W41" s="1014"/>
      <c r="X41" s="1014"/>
      <c r="Y41" s="1014"/>
      <c r="Z41" s="1014"/>
      <c r="AA41" s="1015"/>
      <c r="AB41" s="26"/>
      <c r="AC41" s="26"/>
    </row>
    <row r="42" spans="1:29" s="99" customFormat="1" ht="33.75" customHeight="1" thickBot="1">
      <c r="A42" s="94"/>
      <c r="B42" s="26"/>
      <c r="C42" s="26"/>
      <c r="D42" s="26"/>
      <c r="E42" s="126" t="s">
        <v>413</v>
      </c>
      <c r="F42" s="125"/>
      <c r="G42" s="125"/>
      <c r="H42" s="990" t="s">
        <v>722</v>
      </c>
      <c r="I42" s="991"/>
      <c r="J42" s="991"/>
      <c r="K42" s="991"/>
      <c r="L42" s="992"/>
      <c r="M42" s="124"/>
      <c r="N42" s="124"/>
      <c r="O42" s="124"/>
      <c r="P42" s="118"/>
      <c r="Q42" s="999" t="s">
        <v>412</v>
      </c>
      <c r="R42" s="1000"/>
      <c r="S42" s="1000"/>
      <c r="T42" s="1001"/>
      <c r="U42" s="1016"/>
      <c r="V42" s="1016"/>
      <c r="W42" s="1016"/>
      <c r="X42" s="1016"/>
      <c r="Y42" s="1016"/>
      <c r="Z42" s="1016"/>
      <c r="AA42" s="1017"/>
      <c r="AB42" s="26"/>
      <c r="AC42" s="26"/>
    </row>
    <row r="43" spans="1:29" s="99" customFormat="1" ht="33.75" customHeight="1" thickBot="1">
      <c r="A43" s="94"/>
      <c r="B43" s="26"/>
      <c r="C43" s="26"/>
      <c r="D43" s="26"/>
      <c r="E43" s="126" t="s">
        <v>411</v>
      </c>
      <c r="F43" s="125"/>
      <c r="G43" s="125"/>
      <c r="H43" s="987" t="s">
        <v>410</v>
      </c>
      <c r="I43" s="988"/>
      <c r="J43" s="988"/>
      <c r="K43" s="988"/>
      <c r="L43" s="989"/>
      <c r="M43" s="124"/>
      <c r="N43" s="124"/>
      <c r="O43" s="124"/>
      <c r="P43" s="118"/>
      <c r="Q43" s="1002" t="s">
        <v>409</v>
      </c>
      <c r="R43" s="1003"/>
      <c r="S43" s="1004"/>
      <c r="T43" s="127" t="s">
        <v>408</v>
      </c>
      <c r="U43" s="1018"/>
      <c r="V43" s="1019"/>
      <c r="W43" s="1019"/>
      <c r="X43" s="1019"/>
      <c r="Y43" s="1019"/>
      <c r="Z43" s="1019"/>
      <c r="AA43" s="1020"/>
      <c r="AB43" s="26"/>
      <c r="AC43" s="26"/>
    </row>
    <row r="44" spans="1:29" s="99" customFormat="1" ht="33.75" customHeight="1" thickBot="1">
      <c r="A44" s="94"/>
      <c r="B44" s="26"/>
      <c r="C44" s="26"/>
      <c r="D44" s="26"/>
      <c r="E44" s="126" t="s">
        <v>407</v>
      </c>
      <c r="F44" s="125"/>
      <c r="G44" s="125"/>
      <c r="H44" s="987" t="s">
        <v>406</v>
      </c>
      <c r="I44" s="988"/>
      <c r="J44" s="988"/>
      <c r="K44" s="988"/>
      <c r="L44" s="989"/>
      <c r="M44" s="124"/>
      <c r="N44" s="124"/>
      <c r="O44" s="124"/>
      <c r="P44" s="118"/>
      <c r="Q44" s="1005"/>
      <c r="R44" s="1006"/>
      <c r="S44" s="1007"/>
      <c r="T44" s="123" t="s">
        <v>106</v>
      </c>
      <c r="U44" s="1021"/>
      <c r="V44" s="1022"/>
      <c r="W44" s="1022"/>
      <c r="X44" s="1022"/>
      <c r="Y44" s="1022"/>
      <c r="Z44" s="1022"/>
      <c r="AA44" s="1023"/>
      <c r="AB44" s="26"/>
      <c r="AC44" s="26"/>
    </row>
    <row r="45" spans="1:29" s="99" customFormat="1" ht="33.75" customHeight="1" thickBot="1">
      <c r="A45" s="94"/>
      <c r="B45" s="26"/>
      <c r="C45" s="26"/>
      <c r="D45" s="26"/>
      <c r="E45" s="126" t="s">
        <v>405</v>
      </c>
      <c r="F45" s="125"/>
      <c r="G45" s="125"/>
      <c r="H45" s="984" t="s">
        <v>754</v>
      </c>
      <c r="I45" s="985"/>
      <c r="J45" s="985"/>
      <c r="K45" s="985"/>
      <c r="L45" s="986"/>
      <c r="M45" s="124"/>
      <c r="N45" s="124"/>
      <c r="O45" s="124"/>
      <c r="P45" s="118"/>
      <c r="Q45" s="1005"/>
      <c r="R45" s="1006"/>
      <c r="S45" s="1007"/>
      <c r="T45" s="123" t="s">
        <v>107</v>
      </c>
      <c r="U45" s="1024"/>
      <c r="V45" s="1025"/>
      <c r="W45" s="1025"/>
      <c r="X45" s="1025"/>
      <c r="Y45" s="1025"/>
      <c r="Z45" s="1025"/>
      <c r="AA45" s="1026"/>
      <c r="AB45" s="26"/>
      <c r="AC45" s="26"/>
    </row>
    <row r="46" spans="1:29" s="99" customFormat="1" ht="33.75" customHeight="1" thickBot="1">
      <c r="A46" s="94"/>
      <c r="B46" s="26"/>
      <c r="C46" s="26"/>
      <c r="D46" s="22"/>
      <c r="E46" s="122"/>
      <c r="G46" s="119"/>
      <c r="I46" s="98"/>
      <c r="J46" s="98"/>
      <c r="K46" s="26"/>
      <c r="L46" s="26"/>
      <c r="M46" s="26"/>
      <c r="N46" s="26"/>
      <c r="O46" s="26"/>
      <c r="P46" s="118"/>
      <c r="Q46" s="1008"/>
      <c r="R46" s="1009"/>
      <c r="S46" s="1010"/>
      <c r="T46" s="121" t="s">
        <v>108</v>
      </c>
      <c r="U46" s="1027"/>
      <c r="V46" s="1028"/>
      <c r="W46" s="1028"/>
      <c r="X46" s="1028"/>
      <c r="Y46" s="1028"/>
      <c r="Z46" s="1028"/>
      <c r="AA46" s="1029"/>
      <c r="AB46" s="26"/>
      <c r="AC46" s="26"/>
    </row>
    <row r="47" spans="1:29" s="99" customFormat="1" ht="14.25" customHeight="1" thickBot="1">
      <c r="A47" s="94"/>
      <c r="B47" s="26"/>
      <c r="C47" s="26"/>
      <c r="D47" s="22"/>
      <c r="E47" s="119"/>
      <c r="F47" s="120"/>
      <c r="G47" s="119"/>
      <c r="H47" s="98"/>
      <c r="I47" s="98"/>
      <c r="J47" s="98"/>
      <c r="K47" s="26"/>
      <c r="L47" s="26"/>
      <c r="M47" s="26"/>
      <c r="N47" s="26"/>
      <c r="O47" s="26"/>
      <c r="P47" s="118"/>
      <c r="Q47" s="118"/>
      <c r="R47" s="118"/>
      <c r="S47" s="118"/>
      <c r="T47" s="118"/>
      <c r="U47" s="118"/>
      <c r="V47" s="118"/>
      <c r="W47" s="117"/>
      <c r="X47" s="117"/>
      <c r="Y47" s="117"/>
      <c r="Z47" s="117"/>
      <c r="AA47" s="117"/>
      <c r="AB47" s="26"/>
      <c r="AC47" s="26"/>
    </row>
    <row r="48" spans="1:29" s="112" customFormat="1" ht="16.5" customHeight="1">
      <c r="A48" s="116"/>
      <c r="B48" s="113"/>
      <c r="C48" s="113"/>
      <c r="D48" s="113"/>
      <c r="E48" s="1086" t="s">
        <v>404</v>
      </c>
      <c r="F48" s="1087"/>
      <c r="G48" s="1088"/>
      <c r="H48" s="1095"/>
      <c r="I48" s="1095"/>
      <c r="J48" s="1095"/>
      <c r="K48" s="1095"/>
      <c r="L48" s="1095"/>
      <c r="M48" s="1095"/>
      <c r="N48" s="1095"/>
      <c r="O48" s="1095"/>
      <c r="P48" s="1096"/>
      <c r="Q48" s="115"/>
      <c r="R48" s="115"/>
      <c r="S48" s="113"/>
      <c r="T48" s="113"/>
      <c r="U48" s="113"/>
      <c r="V48" s="113"/>
      <c r="W48" s="113"/>
      <c r="X48" s="113"/>
      <c r="Y48" s="113"/>
      <c r="Z48" s="113"/>
      <c r="AA48" s="113"/>
      <c r="AB48" s="113"/>
      <c r="AC48" s="113"/>
    </row>
    <row r="49" spans="1:32" s="112" customFormat="1" ht="16.5" customHeight="1">
      <c r="A49" s="116"/>
      <c r="B49" s="113"/>
      <c r="C49" s="113"/>
      <c r="D49" s="113"/>
      <c r="E49" s="1089"/>
      <c r="F49" s="1090"/>
      <c r="G49" s="1091"/>
      <c r="H49" s="1097"/>
      <c r="I49" s="1097"/>
      <c r="J49" s="1097"/>
      <c r="K49" s="1097"/>
      <c r="L49" s="1097"/>
      <c r="M49" s="1097"/>
      <c r="N49" s="1097"/>
      <c r="O49" s="1097"/>
      <c r="P49" s="1098"/>
      <c r="Q49" s="115"/>
      <c r="R49" s="115"/>
      <c r="S49" s="113"/>
      <c r="T49" s="113"/>
      <c r="U49" s="113"/>
      <c r="V49" s="113"/>
      <c r="W49" s="113"/>
      <c r="X49" s="113"/>
      <c r="Y49" s="113"/>
      <c r="Z49" s="113"/>
      <c r="AA49" s="113"/>
      <c r="AB49" s="113"/>
      <c r="AC49" s="113"/>
    </row>
    <row r="50" spans="1:32" s="112" customFormat="1" ht="16.5" customHeight="1" thickBot="1">
      <c r="B50" s="113"/>
      <c r="C50" s="113"/>
      <c r="D50" s="113"/>
      <c r="E50" s="1092"/>
      <c r="F50" s="1093"/>
      <c r="G50" s="1094"/>
      <c r="H50" s="1099"/>
      <c r="I50" s="1099"/>
      <c r="J50" s="1099"/>
      <c r="K50" s="1099"/>
      <c r="L50" s="1099"/>
      <c r="M50" s="1099"/>
      <c r="N50" s="1099"/>
      <c r="O50" s="1099"/>
      <c r="P50" s="1100"/>
      <c r="Q50" s="113"/>
      <c r="R50" s="113"/>
      <c r="S50" s="113"/>
      <c r="T50" s="113"/>
      <c r="U50" s="113"/>
      <c r="V50" s="113"/>
      <c r="W50" s="113"/>
      <c r="X50" s="113"/>
      <c r="Y50" s="113"/>
      <c r="Z50" s="113"/>
      <c r="AA50" s="113"/>
      <c r="AB50" s="113"/>
      <c r="AC50" s="113"/>
    </row>
    <row r="51" spans="1:32" s="112" customFormat="1" ht="12" customHeight="1">
      <c r="B51" s="113"/>
      <c r="C51" s="113"/>
      <c r="D51" s="113"/>
      <c r="E51" s="113"/>
      <c r="F51" s="113"/>
      <c r="G51" s="113"/>
      <c r="H51" s="113"/>
      <c r="I51" s="113"/>
      <c r="J51" s="113"/>
      <c r="K51" s="113"/>
      <c r="L51" s="113"/>
      <c r="M51" s="113"/>
      <c r="N51" s="113"/>
      <c r="O51" s="113"/>
      <c r="P51" s="113"/>
      <c r="Q51" s="114"/>
      <c r="R51" s="114"/>
      <c r="S51" s="114"/>
      <c r="T51" s="114"/>
      <c r="U51" s="114"/>
      <c r="V51" s="114"/>
      <c r="W51" s="114"/>
      <c r="X51" s="114"/>
      <c r="Y51" s="114"/>
      <c r="Z51" s="114"/>
      <c r="AA51" s="114"/>
      <c r="AB51" s="113"/>
    </row>
    <row r="52" spans="1:32" s="99" customFormat="1" hidden="1">
      <c r="L52" s="89"/>
      <c r="M52" s="89"/>
      <c r="N52" s="89"/>
      <c r="O52" s="89"/>
      <c r="Q52" s="89"/>
      <c r="R52" s="89"/>
      <c r="S52" s="89" t="s">
        <v>403</v>
      </c>
      <c r="T52" s="89"/>
      <c r="U52" s="89"/>
      <c r="V52" s="89"/>
      <c r="W52" s="89"/>
      <c r="X52" s="89"/>
      <c r="Y52" s="89"/>
      <c r="Z52" s="89"/>
      <c r="AA52" s="89"/>
    </row>
    <row r="53" spans="1:32" hidden="1">
      <c r="H53" s="111"/>
      <c r="S53" s="89" t="s">
        <v>402</v>
      </c>
      <c r="AA53" s="89" t="s">
        <v>401</v>
      </c>
    </row>
    <row r="54" spans="1:32" s="99" customFormat="1" hidden="1">
      <c r="B54" s="89"/>
      <c r="C54" s="89"/>
      <c r="D54" s="89"/>
      <c r="E54" s="89" t="s">
        <v>400</v>
      </c>
      <c r="F54" s="89"/>
      <c r="G54" s="89"/>
      <c r="H54" s="111" t="s">
        <v>257</v>
      </c>
      <c r="I54" s="111"/>
      <c r="J54" s="111"/>
      <c r="K54" s="89" t="s">
        <v>399</v>
      </c>
      <c r="L54" s="89"/>
      <c r="M54" s="89"/>
      <c r="N54" s="89"/>
      <c r="O54" s="89"/>
      <c r="P54" s="89"/>
      <c r="Q54" s="89"/>
      <c r="R54" s="89"/>
      <c r="S54" s="89" t="s">
        <v>767</v>
      </c>
      <c r="T54" s="89"/>
      <c r="U54" s="89"/>
      <c r="V54" s="89"/>
      <c r="W54" s="89"/>
      <c r="X54" s="89"/>
      <c r="Y54" s="89"/>
      <c r="Z54" s="89"/>
      <c r="AA54" s="89" t="s">
        <v>398</v>
      </c>
      <c r="AB54" s="89"/>
      <c r="AC54" s="89"/>
      <c r="AD54" s="89"/>
      <c r="AE54" s="89"/>
    </row>
    <row r="55" spans="1:32" s="99" customFormat="1" hidden="1">
      <c r="B55" s="89"/>
      <c r="C55" s="89"/>
      <c r="D55" s="89"/>
      <c r="E55" s="89" t="s">
        <v>397</v>
      </c>
      <c r="F55" s="89"/>
      <c r="G55" s="89"/>
      <c r="H55" s="111" t="s">
        <v>256</v>
      </c>
      <c r="I55" s="111"/>
      <c r="J55" s="111"/>
      <c r="K55" s="89" t="s">
        <v>396</v>
      </c>
      <c r="L55" s="110"/>
      <c r="M55" s="110"/>
      <c r="N55" s="110"/>
      <c r="O55" s="89"/>
      <c r="P55" s="89"/>
      <c r="Q55" s="89"/>
      <c r="R55" s="89"/>
      <c r="S55" s="89" t="s">
        <v>395</v>
      </c>
      <c r="Y55" s="89"/>
      <c r="Z55" s="89"/>
      <c r="AA55" s="89"/>
      <c r="AB55" s="89"/>
      <c r="AC55" s="89"/>
      <c r="AD55" s="89"/>
      <c r="AE55" s="89"/>
    </row>
    <row r="56" spans="1:32" s="99" customFormat="1" ht="15" hidden="1" thickBot="1">
      <c r="B56" s="89"/>
      <c r="C56" s="89"/>
      <c r="D56" s="89"/>
      <c r="E56" s="89" t="s">
        <v>394</v>
      </c>
      <c r="F56" s="89"/>
      <c r="G56" s="89"/>
      <c r="H56" s="111" t="s">
        <v>721</v>
      </c>
      <c r="I56" s="111"/>
      <c r="J56" s="111"/>
      <c r="K56" s="89"/>
      <c r="L56" s="110"/>
      <c r="M56" s="110"/>
      <c r="N56" s="110"/>
      <c r="S56" s="89"/>
      <c r="Y56" s="89"/>
      <c r="Z56" s="89"/>
      <c r="AA56" s="89"/>
      <c r="AB56" s="89"/>
      <c r="AC56" s="89"/>
      <c r="AD56" s="89"/>
      <c r="AE56" s="89"/>
    </row>
    <row r="57" spans="1:32" hidden="1">
      <c r="E57" s="89" t="s">
        <v>393</v>
      </c>
      <c r="H57" s="89" t="s">
        <v>720</v>
      </c>
      <c r="K57" s="109" t="s">
        <v>392</v>
      </c>
      <c r="L57" s="108" t="s">
        <v>391</v>
      </c>
      <c r="M57" s="108"/>
      <c r="N57" s="108"/>
      <c r="O57" s="108" t="s">
        <v>390</v>
      </c>
      <c r="P57" s="108"/>
      <c r="Q57" s="108"/>
      <c r="R57" s="108"/>
      <c r="S57" s="108" t="s">
        <v>389</v>
      </c>
      <c r="T57" s="108"/>
      <c r="U57" s="108" t="s">
        <v>388</v>
      </c>
      <c r="V57" s="108" t="s">
        <v>387</v>
      </c>
      <c r="W57" s="108" t="s">
        <v>386</v>
      </c>
      <c r="X57" s="108" t="s">
        <v>385</v>
      </c>
      <c r="Y57" s="107"/>
      <c r="Z57" s="99"/>
      <c r="AA57" s="99"/>
      <c r="AC57" s="89"/>
      <c r="AF57" s="99"/>
    </row>
    <row r="58" spans="1:32" hidden="1">
      <c r="E58" s="89" t="s">
        <v>374</v>
      </c>
      <c r="H58" s="89" t="s">
        <v>384</v>
      </c>
      <c r="K58" s="106" t="s">
        <v>383</v>
      </c>
      <c r="L58" s="99" t="s">
        <v>759</v>
      </c>
      <c r="M58" s="99"/>
      <c r="N58" s="99"/>
      <c r="O58" s="99" t="s">
        <v>383</v>
      </c>
      <c r="P58" s="99"/>
      <c r="Q58" s="99"/>
      <c r="R58" s="99"/>
      <c r="S58" s="99" t="s">
        <v>763</v>
      </c>
      <c r="T58" s="99"/>
      <c r="U58" s="99" t="s">
        <v>383</v>
      </c>
      <c r="V58" s="99" t="s">
        <v>383</v>
      </c>
      <c r="W58" s="99" t="s">
        <v>383</v>
      </c>
      <c r="X58" s="99" t="s">
        <v>383</v>
      </c>
      <c r="Y58" s="105"/>
      <c r="Z58" s="99"/>
      <c r="AA58" s="99"/>
      <c r="AC58" s="89"/>
      <c r="AF58" s="99"/>
    </row>
    <row r="59" spans="1:32" hidden="1">
      <c r="K59" s="106" t="s">
        <v>382</v>
      </c>
      <c r="L59" s="89" t="s">
        <v>382</v>
      </c>
      <c r="M59" s="99"/>
      <c r="N59" s="99"/>
      <c r="O59" s="89" t="s">
        <v>382</v>
      </c>
      <c r="S59" s="89" t="s">
        <v>762</v>
      </c>
      <c r="U59" s="89" t="s">
        <v>382</v>
      </c>
      <c r="V59" s="89" t="s">
        <v>382</v>
      </c>
      <c r="W59" s="89" t="s">
        <v>382</v>
      </c>
      <c r="X59" s="89" t="s">
        <v>382</v>
      </c>
      <c r="Y59" s="105"/>
      <c r="Z59" s="99"/>
      <c r="AA59" s="99"/>
      <c r="AC59" s="89"/>
      <c r="AF59" s="99"/>
    </row>
    <row r="60" spans="1:32" hidden="1">
      <c r="K60" s="106" t="s">
        <v>380</v>
      </c>
      <c r="L60" s="99" t="s">
        <v>756</v>
      </c>
      <c r="M60" s="99"/>
      <c r="N60" s="99"/>
      <c r="O60" s="99" t="s">
        <v>380</v>
      </c>
      <c r="P60" s="99"/>
      <c r="Q60" s="99"/>
      <c r="R60" s="99"/>
      <c r="S60" s="99" t="s">
        <v>382</v>
      </c>
      <c r="T60" s="99"/>
      <c r="U60" s="99" t="s">
        <v>380</v>
      </c>
      <c r="V60" s="99" t="s">
        <v>380</v>
      </c>
      <c r="W60" s="99" t="s">
        <v>380</v>
      </c>
      <c r="X60" s="99" t="s">
        <v>380</v>
      </c>
      <c r="Y60" s="105"/>
      <c r="Z60" s="99"/>
      <c r="AA60" s="99"/>
      <c r="AC60" s="89"/>
      <c r="AF60" s="99"/>
    </row>
    <row r="61" spans="1:32" ht="15" hidden="1" thickBot="1">
      <c r="K61" s="104"/>
      <c r="L61" s="103" t="s">
        <v>758</v>
      </c>
      <c r="M61" s="103"/>
      <c r="N61" s="103"/>
      <c r="O61" s="103"/>
      <c r="P61" s="103"/>
      <c r="Q61" s="103"/>
      <c r="R61" s="103"/>
      <c r="S61" s="103" t="s">
        <v>381</v>
      </c>
      <c r="T61" s="103"/>
      <c r="U61" s="103"/>
      <c r="V61" s="103"/>
      <c r="W61" s="103"/>
      <c r="X61" s="103"/>
      <c r="Y61" s="102"/>
      <c r="Z61" s="99"/>
      <c r="AA61" s="99"/>
      <c r="AC61" s="89"/>
      <c r="AF61" s="99"/>
    </row>
    <row r="62" spans="1:32" hidden="1">
      <c r="F62" s="89" t="s">
        <v>379</v>
      </c>
      <c r="K62" s="99"/>
      <c r="AC62" s="89"/>
      <c r="AF62" s="99"/>
    </row>
    <row r="63" spans="1:32" hidden="1">
      <c r="AC63" s="89"/>
      <c r="AF63" s="99"/>
    </row>
    <row r="64" spans="1:32" hidden="1">
      <c r="E64" s="101" t="s">
        <v>378</v>
      </c>
      <c r="F64" s="101"/>
      <c r="G64" s="101"/>
      <c r="H64" s="101" t="s">
        <v>377</v>
      </c>
      <c r="I64" s="101"/>
      <c r="J64" s="101"/>
      <c r="K64" s="101" t="s">
        <v>376</v>
      </c>
      <c r="L64" s="101"/>
      <c r="M64" s="101"/>
      <c r="N64" s="101" t="s">
        <v>375</v>
      </c>
      <c r="O64" s="101"/>
      <c r="P64" s="101"/>
      <c r="Q64" s="101"/>
      <c r="R64" s="101"/>
      <c r="S64" s="101" t="s">
        <v>374</v>
      </c>
      <c r="U64" s="99"/>
      <c r="V64" s="99"/>
      <c r="W64" s="99"/>
      <c r="AC64" s="89"/>
      <c r="AF64" s="99"/>
    </row>
    <row r="65" spans="5:32" hidden="1">
      <c r="E65" s="89" t="s">
        <v>373</v>
      </c>
      <c r="H65" s="89" t="s">
        <v>372</v>
      </c>
      <c r="K65" s="89" t="s">
        <v>371</v>
      </c>
      <c r="N65" s="89" t="s">
        <v>370</v>
      </c>
      <c r="S65" s="100"/>
      <c r="AC65" s="89"/>
      <c r="AF65" s="99"/>
    </row>
    <row r="66" spans="5:32" hidden="1">
      <c r="E66" s="89" t="s">
        <v>369</v>
      </c>
      <c r="H66" s="89" t="s">
        <v>368</v>
      </c>
      <c r="K66" s="89" t="s">
        <v>367</v>
      </c>
      <c r="AC66" s="89"/>
      <c r="AF66" s="99"/>
    </row>
    <row r="67" spans="5:32" hidden="1">
      <c r="E67" s="89" t="s">
        <v>366</v>
      </c>
      <c r="H67" s="89" t="s">
        <v>365</v>
      </c>
      <c r="K67" s="89" t="s">
        <v>364</v>
      </c>
      <c r="N67" s="89" t="s">
        <v>363</v>
      </c>
      <c r="AC67" s="89"/>
      <c r="AF67" s="99"/>
    </row>
    <row r="68" spans="5:32" hidden="1">
      <c r="E68" s="89" t="s">
        <v>362</v>
      </c>
      <c r="H68" s="89" t="s">
        <v>361</v>
      </c>
      <c r="K68" s="89" t="s">
        <v>360</v>
      </c>
      <c r="N68" s="89" t="s">
        <v>359</v>
      </c>
      <c r="AC68" s="89"/>
      <c r="AF68" s="99"/>
    </row>
    <row r="69" spans="5:32" hidden="1">
      <c r="E69" s="89" t="s">
        <v>358</v>
      </c>
      <c r="H69" s="89" t="s">
        <v>357</v>
      </c>
      <c r="K69" s="89" t="s">
        <v>356</v>
      </c>
      <c r="AC69" s="89"/>
      <c r="AF69" s="99"/>
    </row>
    <row r="70" spans="5:32" hidden="1">
      <c r="E70" s="89" t="s">
        <v>355</v>
      </c>
      <c r="H70" s="96" t="s">
        <v>764</v>
      </c>
      <c r="K70" s="89" t="s">
        <v>354</v>
      </c>
      <c r="N70" s="89" t="s">
        <v>353</v>
      </c>
      <c r="AC70" s="89"/>
      <c r="AF70" s="99"/>
    </row>
    <row r="71" spans="5:32" hidden="1">
      <c r="E71" s="89" t="s">
        <v>352</v>
      </c>
      <c r="K71" s="89" t="s">
        <v>351</v>
      </c>
      <c r="N71" s="89" t="s">
        <v>350</v>
      </c>
      <c r="AC71" s="89"/>
      <c r="AF71" s="99"/>
    </row>
    <row r="72" spans="5:32" hidden="1">
      <c r="E72" s="89" t="s">
        <v>349</v>
      </c>
      <c r="K72" s="89" t="s">
        <v>348</v>
      </c>
      <c r="N72" s="89" t="s">
        <v>347</v>
      </c>
      <c r="AC72" s="89"/>
      <c r="AF72" s="99"/>
    </row>
    <row r="73" spans="5:32" hidden="1">
      <c r="E73" s="89" t="s">
        <v>346</v>
      </c>
      <c r="K73" s="89" t="s">
        <v>345</v>
      </c>
      <c r="N73" s="89" t="s">
        <v>344</v>
      </c>
      <c r="AC73" s="89"/>
      <c r="AF73" s="99"/>
    </row>
    <row r="74" spans="5:32" hidden="1">
      <c r="E74" s="89" t="s">
        <v>343</v>
      </c>
      <c r="K74" s="89" t="s">
        <v>342</v>
      </c>
      <c r="N74" s="89" t="s">
        <v>341</v>
      </c>
      <c r="AC74" s="89"/>
      <c r="AF74" s="99"/>
    </row>
    <row r="75" spans="5:32" ht="15" hidden="1">
      <c r="E75" s="89" t="s">
        <v>340</v>
      </c>
      <c r="K75" s="89" t="s">
        <v>339</v>
      </c>
      <c r="N75" s="89" t="s">
        <v>338</v>
      </c>
      <c r="AC75" s="89"/>
      <c r="AF75" s="99"/>
    </row>
    <row r="76" spans="5:32" ht="15" hidden="1">
      <c r="E76" s="89" t="s">
        <v>337</v>
      </c>
      <c r="K76" s="89" t="s">
        <v>336</v>
      </c>
      <c r="N76" s="89" t="s">
        <v>335</v>
      </c>
      <c r="AC76" s="89"/>
      <c r="AF76" s="99"/>
    </row>
    <row r="77" spans="5:32" hidden="1">
      <c r="E77" s="89" t="s">
        <v>334</v>
      </c>
      <c r="K77" s="89" t="s">
        <v>333</v>
      </c>
      <c r="N77" s="89" t="s">
        <v>332</v>
      </c>
      <c r="AC77" s="89"/>
      <c r="AF77" s="99"/>
    </row>
    <row r="78" spans="5:32" hidden="1">
      <c r="E78" s="89" t="s">
        <v>331</v>
      </c>
      <c r="K78" s="89" t="s">
        <v>330</v>
      </c>
      <c r="N78" s="89" t="s">
        <v>329</v>
      </c>
      <c r="AC78" s="89"/>
      <c r="AF78" s="99"/>
    </row>
    <row r="79" spans="5:32" hidden="1">
      <c r="E79" s="89" t="s">
        <v>328</v>
      </c>
      <c r="K79" s="89" t="s">
        <v>327</v>
      </c>
      <c r="N79" s="89" t="s">
        <v>326</v>
      </c>
      <c r="W79" s="96" t="s">
        <v>321</v>
      </c>
      <c r="AC79" s="89"/>
      <c r="AF79" s="99"/>
    </row>
    <row r="80" spans="5:32" hidden="1">
      <c r="E80" s="89" t="s">
        <v>325</v>
      </c>
      <c r="K80" s="89" t="s">
        <v>324</v>
      </c>
      <c r="N80" s="89" t="s">
        <v>323</v>
      </c>
      <c r="U80" s="96"/>
      <c r="W80" s="96" t="s">
        <v>319</v>
      </c>
      <c r="AC80" s="89"/>
      <c r="AF80" s="99"/>
    </row>
    <row r="81" spans="5:32" hidden="1">
      <c r="E81" s="89" t="s">
        <v>322</v>
      </c>
      <c r="N81" s="89" t="s">
        <v>321</v>
      </c>
      <c r="U81" s="96"/>
      <c r="W81" s="96" t="s">
        <v>317</v>
      </c>
      <c r="AC81" s="89"/>
      <c r="AF81" s="99"/>
    </row>
    <row r="82" spans="5:32" hidden="1">
      <c r="E82" s="89" t="s">
        <v>320</v>
      </c>
      <c r="N82" s="89" t="s">
        <v>319</v>
      </c>
      <c r="U82" s="96"/>
      <c r="W82" s="96" t="s">
        <v>315</v>
      </c>
      <c r="AC82" s="89"/>
      <c r="AF82" s="99"/>
    </row>
    <row r="83" spans="5:32" hidden="1">
      <c r="E83" s="89" t="s">
        <v>318</v>
      </c>
      <c r="N83" s="89" t="s">
        <v>317</v>
      </c>
      <c r="U83" s="96"/>
      <c r="AC83" s="89"/>
      <c r="AF83" s="99"/>
    </row>
    <row r="84" spans="5:32" hidden="1">
      <c r="E84" s="89" t="s">
        <v>316</v>
      </c>
      <c r="N84" s="89" t="s">
        <v>315</v>
      </c>
      <c r="AC84" s="89"/>
      <c r="AF84" s="99"/>
    </row>
    <row r="85" spans="5:32" hidden="1">
      <c r="E85" s="89" t="s">
        <v>314</v>
      </c>
      <c r="N85" s="96" t="s">
        <v>810</v>
      </c>
      <c r="AC85" s="89"/>
      <c r="AF85" s="99"/>
    </row>
    <row r="86" spans="5:32" hidden="1">
      <c r="E86" s="89" t="s">
        <v>313</v>
      </c>
      <c r="N86" s="331" t="s">
        <v>819</v>
      </c>
      <c r="AC86" s="89"/>
      <c r="AF86" s="99"/>
    </row>
    <row r="87" spans="5:32" hidden="1">
      <c r="E87" s="89" t="s">
        <v>312</v>
      </c>
      <c r="AC87" s="89"/>
      <c r="AF87" s="99"/>
    </row>
    <row r="88" spans="5:32" hidden="1">
      <c r="E88" s="89" t="s">
        <v>311</v>
      </c>
      <c r="AC88" s="89"/>
      <c r="AF88" s="99"/>
    </row>
    <row r="89" spans="5:32" hidden="1">
      <c r="E89" s="89" t="s">
        <v>310</v>
      </c>
      <c r="AC89" s="89"/>
      <c r="AF89" s="99"/>
    </row>
    <row r="90" spans="5:32" hidden="1">
      <c r="E90" s="89" t="s">
        <v>309</v>
      </c>
      <c r="AC90" s="89"/>
      <c r="AF90" s="99"/>
    </row>
    <row r="91" spans="5:32" hidden="1">
      <c r="E91" s="89" t="s">
        <v>308</v>
      </c>
      <c r="AC91" s="89"/>
      <c r="AF91" s="99"/>
    </row>
    <row r="92" spans="5:32" hidden="1">
      <c r="E92" s="89" t="s">
        <v>307</v>
      </c>
      <c r="AC92" s="89"/>
      <c r="AF92" s="99"/>
    </row>
    <row r="93" spans="5:32" hidden="1">
      <c r="E93" s="89" t="s">
        <v>306</v>
      </c>
      <c r="AC93" s="89"/>
      <c r="AF93" s="99"/>
    </row>
    <row r="94" spans="5:32" ht="15" hidden="1">
      <c r="E94" s="89" t="s">
        <v>305</v>
      </c>
      <c r="AC94" s="89"/>
      <c r="AF94" s="99"/>
    </row>
    <row r="95" spans="5:32" hidden="1">
      <c r="E95" s="89" t="s">
        <v>304</v>
      </c>
      <c r="AC95" s="89"/>
      <c r="AF95" s="99"/>
    </row>
    <row r="96" spans="5:32" hidden="1">
      <c r="E96" s="89" t="s">
        <v>303</v>
      </c>
      <c r="AC96" s="89"/>
      <c r="AF96" s="99"/>
    </row>
    <row r="97" spans="5:32" hidden="1">
      <c r="E97" s="89" t="s">
        <v>302</v>
      </c>
      <c r="AC97" s="89"/>
      <c r="AF97" s="99"/>
    </row>
    <row r="98" spans="5:32" hidden="1">
      <c r="E98" s="89" t="s">
        <v>301</v>
      </c>
      <c r="AC98" s="89"/>
      <c r="AF98" s="99"/>
    </row>
    <row r="99" spans="5:32" hidden="1">
      <c r="E99" s="89" t="s">
        <v>300</v>
      </c>
      <c r="AC99" s="89"/>
      <c r="AF99" s="99"/>
    </row>
    <row r="100" spans="5:32" hidden="1">
      <c r="E100" s="89" t="s">
        <v>299</v>
      </c>
      <c r="AC100" s="89"/>
      <c r="AF100" s="99"/>
    </row>
    <row r="101" spans="5:32" hidden="1">
      <c r="AC101" s="89"/>
      <c r="AF101" s="99"/>
    </row>
    <row r="102" spans="5:32">
      <c r="AC102" s="89"/>
      <c r="AF102" s="99"/>
    </row>
    <row r="103" spans="5:32">
      <c r="E103" s="96"/>
      <c r="AC103" s="89"/>
      <c r="AF103" s="99"/>
    </row>
  </sheetData>
  <sheetProtection selectLockedCells="1"/>
  <dataConsolidate/>
  <mergeCells count="72">
    <mergeCell ref="H37:J37"/>
    <mergeCell ref="E37:G37"/>
    <mergeCell ref="N35:O35"/>
    <mergeCell ref="V25:V34"/>
    <mergeCell ref="Q25:Q34"/>
    <mergeCell ref="R25:R34"/>
    <mergeCell ref="E29:G29"/>
    <mergeCell ref="K29:L29"/>
    <mergeCell ref="S25:S34"/>
    <mergeCell ref="T25:T34"/>
    <mergeCell ref="P25:P34"/>
    <mergeCell ref="E48:G50"/>
    <mergeCell ref="H48:P50"/>
    <mergeCell ref="W25:W34"/>
    <mergeCell ref="Z25:Z34"/>
    <mergeCell ref="E26:G26"/>
    <mergeCell ref="K26:L26"/>
    <mergeCell ref="E27:G27"/>
    <mergeCell ref="K27:L27"/>
    <mergeCell ref="E28:G28"/>
    <mergeCell ref="K28:L28"/>
    <mergeCell ref="X25:X34"/>
    <mergeCell ref="Y25:Y34"/>
    <mergeCell ref="U25:U34"/>
    <mergeCell ref="K31:L31"/>
    <mergeCell ref="E32:G32"/>
    <mergeCell ref="K32:L32"/>
    <mergeCell ref="D5:E5"/>
    <mergeCell ref="F5:J5"/>
    <mergeCell ref="K34:L34"/>
    <mergeCell ref="E33:G33"/>
    <mergeCell ref="K33:L33"/>
    <mergeCell ref="D22:D24"/>
    <mergeCell ref="E22:L22"/>
    <mergeCell ref="E25:G25"/>
    <mergeCell ref="K25:L25"/>
    <mergeCell ref="E30:G30"/>
    <mergeCell ref="K30:L30"/>
    <mergeCell ref="E31:G31"/>
    <mergeCell ref="E34:G34"/>
    <mergeCell ref="E12:F13"/>
    <mergeCell ref="W22:Z23"/>
    <mergeCell ref="E23:G24"/>
    <mergeCell ref="H23:H24"/>
    <mergeCell ref="I23:I24"/>
    <mergeCell ref="J23:J24"/>
    <mergeCell ref="K23:L24"/>
    <mergeCell ref="M23:M24"/>
    <mergeCell ref="N23:N24"/>
    <mergeCell ref="O23:O24"/>
    <mergeCell ref="M5:N5"/>
    <mergeCell ref="I2:R3"/>
    <mergeCell ref="M22:O22"/>
    <mergeCell ref="K5:L5"/>
    <mergeCell ref="P22:V22"/>
    <mergeCell ref="Q40:T40"/>
    <mergeCell ref="Q41:T41"/>
    <mergeCell ref="Q42:T42"/>
    <mergeCell ref="Q43:S46"/>
    <mergeCell ref="U40:AA40"/>
    <mergeCell ref="U41:AA41"/>
    <mergeCell ref="U42:AA42"/>
    <mergeCell ref="U43:AA43"/>
    <mergeCell ref="U44:AA44"/>
    <mergeCell ref="U45:AA45"/>
    <mergeCell ref="U46:AA46"/>
    <mergeCell ref="H45:L45"/>
    <mergeCell ref="H40:L40"/>
    <mergeCell ref="H41:L41"/>
    <mergeCell ref="H42:L42"/>
    <mergeCell ref="H43:L43"/>
    <mergeCell ref="H44:L44"/>
  </mergeCells>
  <phoneticPr fontId="2"/>
  <conditionalFormatting sqref="F5:J5">
    <cfRule type="expression" dxfId="332" priority="86">
      <formula>$F$5&lt;&gt;""</formula>
    </cfRule>
  </conditionalFormatting>
  <conditionalFormatting sqref="M5:N5">
    <cfRule type="expression" dxfId="331" priority="84">
      <formula>$M$5&lt;&gt;""</formula>
    </cfRule>
    <cfRule type="expression" dxfId="330" priority="85">
      <formula>$F$5&lt;&gt;""</formula>
    </cfRule>
  </conditionalFormatting>
  <conditionalFormatting sqref="H25">
    <cfRule type="expression" dxfId="329" priority="80">
      <formula>H25&lt;&gt;""</formula>
    </cfRule>
    <cfRule type="expression" dxfId="328" priority="82">
      <formula>$E25&lt;&gt;""</formula>
    </cfRule>
  </conditionalFormatting>
  <conditionalFormatting sqref="M25:O25">
    <cfRule type="expression" dxfId="327" priority="83">
      <formula>$E25&lt;&gt;""</formula>
    </cfRule>
  </conditionalFormatting>
  <conditionalFormatting sqref="H26:H34">
    <cfRule type="expression" dxfId="326" priority="78">
      <formula>H26&lt;&gt;""</formula>
    </cfRule>
    <cfRule type="expression" dxfId="325" priority="79">
      <formula>$E26&lt;&gt;""</formula>
    </cfRule>
  </conditionalFormatting>
  <conditionalFormatting sqref="I25:I34">
    <cfRule type="expression" dxfId="324" priority="76">
      <formula>I25&lt;&gt;""</formula>
    </cfRule>
    <cfRule type="expression" dxfId="323" priority="77">
      <formula>$E25&lt;&gt;""</formula>
    </cfRule>
  </conditionalFormatting>
  <conditionalFormatting sqref="J25:J34">
    <cfRule type="expression" dxfId="322" priority="74">
      <formula>J25&lt;&gt;""</formula>
    </cfRule>
    <cfRule type="expression" dxfId="321" priority="75">
      <formula>$E25&lt;&gt;""</formula>
    </cfRule>
  </conditionalFormatting>
  <conditionalFormatting sqref="K25:K34">
    <cfRule type="expression" dxfId="320" priority="72">
      <formula>K25&lt;&gt;""</formula>
    </cfRule>
    <cfRule type="expression" dxfId="319" priority="73">
      <formula>$E25&lt;&gt;""</formula>
    </cfRule>
  </conditionalFormatting>
  <conditionalFormatting sqref="M25">
    <cfRule type="expression" dxfId="318" priority="71">
      <formula>M25&lt;&gt;""</formula>
    </cfRule>
  </conditionalFormatting>
  <conditionalFormatting sqref="O25">
    <cfRule type="expression" dxfId="317" priority="65">
      <formula>$M25="N/A"</formula>
    </cfRule>
    <cfRule type="expression" dxfId="316" priority="66">
      <formula>M25="Managed"</formula>
    </cfRule>
    <cfRule type="expression" dxfId="315" priority="70">
      <formula>O25&lt;&gt;""</formula>
    </cfRule>
  </conditionalFormatting>
  <conditionalFormatting sqref="M26:M34">
    <cfRule type="expression" dxfId="314" priority="69">
      <formula>$E26&lt;&gt;""</formula>
    </cfRule>
  </conditionalFormatting>
  <conditionalFormatting sqref="M26:M34">
    <cfRule type="expression" dxfId="313" priority="68">
      <formula>M26&lt;&gt;""</formula>
    </cfRule>
  </conditionalFormatting>
  <conditionalFormatting sqref="N25">
    <cfRule type="expression" dxfId="312" priority="67">
      <formula>M25="N/A"</formula>
    </cfRule>
    <cfRule type="expression" dxfId="311" priority="81">
      <formula>N25&lt;&gt;""</formula>
    </cfRule>
  </conditionalFormatting>
  <conditionalFormatting sqref="N26:N34">
    <cfRule type="expression" dxfId="310" priority="64">
      <formula>$E26&lt;&gt;""</formula>
    </cfRule>
  </conditionalFormatting>
  <conditionalFormatting sqref="N26:N34">
    <cfRule type="expression" dxfId="309" priority="62">
      <formula>M26="N/A"</formula>
    </cfRule>
    <cfRule type="expression" dxfId="308" priority="63">
      <formula>N26&lt;&gt;""</formula>
    </cfRule>
  </conditionalFormatting>
  <conditionalFormatting sqref="O26:O34">
    <cfRule type="expression" dxfId="307" priority="61">
      <formula>$E26&lt;&gt;""</formula>
    </cfRule>
  </conditionalFormatting>
  <conditionalFormatting sqref="O26:O34">
    <cfRule type="expression" dxfId="306" priority="58">
      <formula>$M26="N/A"</formula>
    </cfRule>
    <cfRule type="expression" dxfId="305" priority="59">
      <formula>M26="Managed"</formula>
    </cfRule>
    <cfRule type="expression" dxfId="304" priority="60">
      <formula>O26&lt;&gt;""</formula>
    </cfRule>
  </conditionalFormatting>
  <conditionalFormatting sqref="E25:G25">
    <cfRule type="expression" dxfId="303" priority="56">
      <formula>$E$25&lt;&gt;""</formula>
    </cfRule>
    <cfRule type="expression" dxfId="302" priority="57">
      <formula>$F$5&lt;&gt;""</formula>
    </cfRule>
  </conditionalFormatting>
  <conditionalFormatting sqref="P25:P34">
    <cfRule type="expression" dxfId="301" priority="54">
      <formula>P25&lt;&gt;""</formula>
    </cfRule>
    <cfRule type="expression" dxfId="300" priority="55">
      <formula>$E$25&lt;&gt;""</formula>
    </cfRule>
  </conditionalFormatting>
  <conditionalFormatting sqref="S25:Z34">
    <cfRule type="expression" dxfId="299" priority="45">
      <formula>S25&lt;&gt;""</formula>
    </cfRule>
  </conditionalFormatting>
  <conditionalFormatting sqref="Q25:R34">
    <cfRule type="expression" dxfId="298" priority="50">
      <formula>Q25&lt;&gt;""</formula>
    </cfRule>
    <cfRule type="expression" dxfId="297" priority="51">
      <formula>$E$25&lt;&gt;""</formula>
    </cfRule>
  </conditionalFormatting>
  <conditionalFormatting sqref="P25:Z34">
    <cfRule type="expression" dxfId="296" priority="43">
      <formula>$M$5="Indirect materials"</formula>
    </cfRule>
  </conditionalFormatting>
  <conditionalFormatting sqref="S25:V34">
    <cfRule type="expression" dxfId="295" priority="53">
      <formula>$E$25&lt;&gt;""</formula>
    </cfRule>
  </conditionalFormatting>
  <conditionalFormatting sqref="X25:X34">
    <cfRule type="expression" dxfId="294" priority="52">
      <formula>$E$25&lt;&gt;""</formula>
    </cfRule>
  </conditionalFormatting>
  <conditionalFormatting sqref="Z25:Z34">
    <cfRule type="expression" dxfId="293" priority="49">
      <formula>$E$25&lt;&gt;""</formula>
    </cfRule>
  </conditionalFormatting>
  <conditionalFormatting sqref="W25:W34">
    <cfRule type="expression" dxfId="292" priority="46">
      <formula>$X$25="知見無し"</formula>
    </cfRule>
    <cfRule type="expression" dxfId="291" priority="48">
      <formula>$X$25&lt;&gt;""</formula>
    </cfRule>
  </conditionalFormatting>
  <conditionalFormatting sqref="Y25:Y34">
    <cfRule type="expression" dxfId="290" priority="44">
      <formula>$Z$25="知見無し"</formula>
    </cfRule>
    <cfRule type="expression" dxfId="289" priority="47">
      <formula>$Z$25&lt;&gt;""</formula>
    </cfRule>
  </conditionalFormatting>
  <conditionalFormatting sqref="P35">
    <cfRule type="expression" dxfId="288" priority="17">
      <formula>$P$35&lt;&gt;""</formula>
    </cfRule>
    <cfRule type="expression" dxfId="287" priority="23">
      <formula>$P$25="○少量新規 等"</formula>
    </cfRule>
    <cfRule type="expression" dxfId="286" priority="40">
      <formula>$P$25="○"</formula>
    </cfRule>
    <cfRule type="expression" dxfId="285" priority="41">
      <formula>$P$25="No data"</formula>
    </cfRule>
    <cfRule type="expression" dxfId="284" priority="42">
      <formula>$P$25="×"</formula>
    </cfRule>
  </conditionalFormatting>
  <conditionalFormatting sqref="Q35">
    <cfRule type="expression" dxfId="283" priority="18">
      <formula>$Q$35&lt;&gt;""</formula>
    </cfRule>
    <cfRule type="expression" dxfId="282" priority="21">
      <formula>$Q$25="×_Unlisted"</formula>
    </cfRule>
    <cfRule type="expression" dxfId="281" priority="22">
      <formula>$Q$25="No data"</formula>
    </cfRule>
    <cfRule type="expression" dxfId="280" priority="39">
      <formula>$Q$25="×_Inactive"</formula>
    </cfRule>
  </conditionalFormatting>
  <conditionalFormatting sqref="R35">
    <cfRule type="expression" dxfId="279" priority="16">
      <formula>$R$35&lt;&gt;""</formula>
    </cfRule>
    <cfRule type="expression" dxfId="278" priority="19">
      <formula>$R$25="×"</formula>
    </cfRule>
    <cfRule type="expression" dxfId="277" priority="32">
      <formula>$R$25="No data"</formula>
    </cfRule>
    <cfRule type="expression" dxfId="276" priority="33">
      <formula>$R$25="△_NDSL"</formula>
    </cfRule>
    <cfRule type="expression" dxfId="275" priority="38">
      <formula>$R$25="○_DSL"</formula>
    </cfRule>
  </conditionalFormatting>
  <conditionalFormatting sqref="S35">
    <cfRule type="expression" dxfId="274" priority="15">
      <formula>$S$35&lt;&gt;""</formula>
    </cfRule>
    <cfRule type="expression" dxfId="273" priority="30">
      <formula>$S$25="×"</formula>
    </cfRule>
    <cfRule type="expression" dxfId="272" priority="31">
      <formula>$S$25="No data"</formula>
    </cfRule>
    <cfRule type="expression" dxfId="271" priority="37">
      <formula>$S$25="○"</formula>
    </cfRule>
  </conditionalFormatting>
  <conditionalFormatting sqref="T35">
    <cfRule type="expression" dxfId="270" priority="14">
      <formula>$T$35&lt;&gt;""</formula>
    </cfRule>
    <cfRule type="expression" dxfId="269" priority="28">
      <formula>$T$25="×"</formula>
    </cfRule>
    <cfRule type="expression" dxfId="268" priority="29">
      <formula>$T$25="No data"</formula>
    </cfRule>
    <cfRule type="expression" dxfId="267" priority="36">
      <formula>$T$25="○"</formula>
    </cfRule>
  </conditionalFormatting>
  <conditionalFormatting sqref="U35">
    <cfRule type="expression" dxfId="266" priority="13">
      <formula>$U$35&lt;&gt;""</formula>
    </cfRule>
    <cfRule type="expression" dxfId="265" priority="26">
      <formula>$U$25="×"</formula>
    </cfRule>
    <cfRule type="expression" dxfId="264" priority="27">
      <formula>$U$25="No data"</formula>
    </cfRule>
    <cfRule type="expression" dxfId="263" priority="35">
      <formula>$U$25="○"</formula>
    </cfRule>
  </conditionalFormatting>
  <conditionalFormatting sqref="V35">
    <cfRule type="expression" dxfId="262" priority="12">
      <formula>$V$35&lt;&gt;""</formula>
    </cfRule>
    <cfRule type="expression" dxfId="261" priority="24">
      <formula>$V$25="×"</formula>
    </cfRule>
    <cfRule type="expression" dxfId="260" priority="25">
      <formula>$V$25="No data"</formula>
    </cfRule>
    <cfRule type="expression" dxfId="259" priority="34">
      <formula>$V$25="○"</formula>
    </cfRule>
  </conditionalFormatting>
  <conditionalFormatting sqref="Q35">
    <cfRule type="expression" dxfId="258" priority="20">
      <formula>$Q$25="○_Active"</formula>
    </cfRule>
  </conditionalFormatting>
  <conditionalFormatting sqref="P35:V35">
    <cfRule type="expression" dxfId="257" priority="11">
      <formula>$M$5="Indirect materials"</formula>
    </cfRule>
  </conditionalFormatting>
  <conditionalFormatting sqref="H37:J37">
    <cfRule type="expression" dxfId="256" priority="9">
      <formula>$H$37&lt;&gt;""</formula>
    </cfRule>
    <cfRule type="expression" dxfId="255" priority="10">
      <formula>$F$5&lt;&gt;""</formula>
    </cfRule>
  </conditionalFormatting>
  <conditionalFormatting sqref="U40:AA46">
    <cfRule type="expression" dxfId="254" priority="3">
      <formula>$F$5&lt;&gt;""</formula>
    </cfRule>
  </conditionalFormatting>
  <conditionalFormatting sqref="U40">
    <cfRule type="expression" dxfId="253" priority="2">
      <formula>$U40&lt;&gt;""</formula>
    </cfRule>
  </conditionalFormatting>
  <conditionalFormatting sqref="U41:U46">
    <cfRule type="expression" dxfId="252" priority="1">
      <formula>$U41&lt;&gt;""</formula>
    </cfRule>
  </conditionalFormatting>
  <dataValidations count="13">
    <dataValidation type="list" allowBlank="1" showInputMessage="1" showErrorMessage="1" sqref="H37" xr:uid="{00000000-0002-0000-0500-000000000000}">
      <formula1>$K$54:$K$55</formula1>
    </dataValidation>
    <dataValidation type="list" allowBlank="1" showInputMessage="1" showErrorMessage="1" sqref="M25:M34" xr:uid="{00000000-0002-0000-0500-000001000000}">
      <formula1>$E$54:$E$58</formula1>
    </dataValidation>
    <dataValidation type="list" allowBlank="1" showInputMessage="1" showErrorMessage="1" sqref="V25:V34" xr:uid="{00000000-0002-0000-0500-000002000000}">
      <formula1>$X$58:$X$60</formula1>
    </dataValidation>
    <dataValidation type="list" allowBlank="1" showInputMessage="1" showErrorMessage="1" sqref="U25:U34" xr:uid="{00000000-0002-0000-0500-000003000000}">
      <formula1>$W$58:$W$60</formula1>
    </dataValidation>
    <dataValidation type="list" allowBlank="1" showInputMessage="1" showErrorMessage="1" sqref="T25:T34" xr:uid="{00000000-0002-0000-0500-000004000000}">
      <formula1>$V$58:$V$60</formula1>
    </dataValidation>
    <dataValidation type="list" allowBlank="1" showInputMessage="1" showErrorMessage="1" sqref="N25:N34" xr:uid="{00000000-0002-0000-0500-000005000000}">
      <formula1>INDIRECT(M25)</formula1>
    </dataValidation>
    <dataValidation type="list" allowBlank="1" showInputMessage="1" showErrorMessage="1" sqref="M5:N5" xr:uid="{00000000-0002-0000-0500-000006000000}">
      <formula1>$S$54:$S$55</formula1>
    </dataValidation>
    <dataValidation type="list" allowBlank="1" showInputMessage="1" showErrorMessage="1" sqref="J25:J34" xr:uid="{00000000-0002-0000-0500-000007000000}">
      <formula1>$H$54:$H$57</formula1>
    </dataValidation>
    <dataValidation type="list" allowBlank="1" showInputMessage="1" showErrorMessage="1" sqref="Z25:Z34 X25:X34" xr:uid="{00000000-0002-0000-0500-000008000000}">
      <formula1>$AA$52:$AA$54</formula1>
    </dataValidation>
    <dataValidation type="list" allowBlank="1" showInputMessage="1" showErrorMessage="1" sqref="P25:P34" xr:uid="{00000000-0002-0000-0500-000009000000}">
      <formula1>$K$58:$K$61</formula1>
    </dataValidation>
    <dataValidation type="list" allowBlank="1" showInputMessage="1" showErrorMessage="1" sqref="Q25:Q34" xr:uid="{00000000-0002-0000-0500-00000A000000}">
      <formula1>$L$58:$L$61</formula1>
    </dataValidation>
    <dataValidation type="list" allowBlank="1" showInputMessage="1" showErrorMessage="1" sqref="S25:S34" xr:uid="{00000000-0002-0000-0500-00000B000000}">
      <formula1>$U$58:$U$60</formula1>
    </dataValidation>
    <dataValidation type="list" allowBlank="1" showInputMessage="1" showErrorMessage="1" sqref="R25:R34" xr:uid="{00000000-0002-0000-0500-00000C000000}">
      <formula1>$S$58:$S$61</formula1>
    </dataValidation>
  </dataValidations>
  <hyperlinks>
    <hyperlink ref="H44" r:id="rId1" xr:uid="{00000000-0004-0000-0500-000000000000}"/>
    <hyperlink ref="H43" r:id="rId2" xr:uid="{00000000-0004-0000-0500-000001000000}"/>
    <hyperlink ref="H41" r:id="rId3" xr:uid="{00000000-0004-0000-0500-000002000000}"/>
    <hyperlink ref="H40" r:id="rId4" xr:uid="{00000000-0004-0000-0500-000003000000}"/>
    <hyperlink ref="H42" r:id="rId5" xr:uid="{00000000-0004-0000-0500-000004000000}"/>
    <hyperlink ref="H45" r:id="rId6" xr:uid="{00000000-0004-0000-0500-000005000000}"/>
  </hyperlinks>
  <pageMargins left="0.19685039370078741" right="0.19685039370078741" top="0.39370078740157483" bottom="0.19685039370078741" header="0.51181102362204722" footer="0.51181102362204722"/>
  <pageSetup paperSize="9" scale="45" orientation="landscape" r:id="rId7"/>
  <headerFooter alignWithMargins="0"/>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F83"/>
  <sheetViews>
    <sheetView view="pageBreakPreview" zoomScale="85" zoomScaleNormal="100" zoomScaleSheetLayoutView="85" workbookViewId="0">
      <selection activeCell="E78" sqref="E78"/>
    </sheetView>
  </sheetViews>
  <sheetFormatPr defaultColWidth="9" defaultRowHeight="12.75"/>
  <cols>
    <col min="1" max="1" width="2.625" style="166" customWidth="1"/>
    <col min="2" max="2" width="1.25" style="165" customWidth="1"/>
    <col min="3" max="3" width="22.875" style="165" customWidth="1"/>
    <col min="4" max="4" width="19.5" style="167" customWidth="1"/>
    <col min="5" max="5" width="89" style="165" customWidth="1"/>
    <col min="6" max="6" width="2.5" style="166" customWidth="1"/>
    <col min="7" max="16384" width="9" style="165"/>
  </cols>
  <sheetData>
    <row r="1" spans="2:5" s="166" customFormat="1" ht="23.25" customHeight="1">
      <c r="B1" s="194" t="s">
        <v>618</v>
      </c>
      <c r="D1" s="168"/>
    </row>
    <row r="2" spans="2:5" s="166" customFormat="1" ht="15.75">
      <c r="B2" s="193"/>
      <c r="D2" s="168"/>
    </row>
    <row r="3" spans="2:5" s="166" customFormat="1" ht="15">
      <c r="B3" s="192" t="s">
        <v>617</v>
      </c>
      <c r="C3" s="190"/>
      <c r="D3" s="168"/>
    </row>
    <row r="4" spans="2:5" s="166" customFormat="1" ht="15">
      <c r="B4" s="191" t="s">
        <v>616</v>
      </c>
      <c r="C4" s="190"/>
      <c r="D4" s="168"/>
    </row>
    <row r="5" spans="2:5" s="166" customFormat="1" ht="9.75" customHeight="1" thickBot="1">
      <c r="D5" s="168"/>
    </row>
    <row r="6" spans="2:5" ht="19.5" customHeight="1" thickBot="1">
      <c r="B6" s="1135" t="s">
        <v>503</v>
      </c>
      <c r="C6" s="1136"/>
      <c r="D6" s="175" t="s">
        <v>533</v>
      </c>
      <c r="E6" s="174" t="s">
        <v>532</v>
      </c>
    </row>
    <row r="7" spans="2:5" ht="19.5" customHeight="1">
      <c r="B7" s="1130" t="s">
        <v>82</v>
      </c>
      <c r="C7" s="1131"/>
      <c r="D7" s="189" t="s">
        <v>615</v>
      </c>
      <c r="E7" s="188" t="s">
        <v>614</v>
      </c>
    </row>
    <row r="8" spans="2:5" ht="21" customHeight="1">
      <c r="B8" s="737" t="s">
        <v>552</v>
      </c>
      <c r="C8" s="738"/>
      <c r="D8" s="179" t="s">
        <v>613</v>
      </c>
      <c r="E8" s="187" t="s">
        <v>612</v>
      </c>
    </row>
    <row r="9" spans="2:5" ht="21" customHeight="1">
      <c r="B9" s="182"/>
      <c r="C9" s="186" t="s">
        <v>611</v>
      </c>
      <c r="D9" s="186" t="s">
        <v>610</v>
      </c>
      <c r="E9" s="185" t="s">
        <v>609</v>
      </c>
    </row>
    <row r="10" spans="2:5" ht="21" customHeight="1">
      <c r="B10" s="1130" t="s">
        <v>82</v>
      </c>
      <c r="C10" s="1131"/>
      <c r="D10" s="91" t="s">
        <v>608</v>
      </c>
      <c r="E10" s="177" t="s">
        <v>607</v>
      </c>
    </row>
    <row r="11" spans="2:5" ht="21" customHeight="1">
      <c r="B11" s="1130" t="s">
        <v>82</v>
      </c>
      <c r="C11" s="1131"/>
      <c r="D11" s="91" t="s">
        <v>606</v>
      </c>
      <c r="E11" s="177" t="s">
        <v>605</v>
      </c>
    </row>
    <row r="12" spans="2:5" ht="36" customHeight="1">
      <c r="B12" s="1130" t="s">
        <v>82</v>
      </c>
      <c r="C12" s="1131"/>
      <c r="D12" s="91" t="s">
        <v>604</v>
      </c>
      <c r="E12" s="177" t="s">
        <v>603</v>
      </c>
    </row>
    <row r="13" spans="2:5" ht="21.75" customHeight="1">
      <c r="B13" s="1130" t="s">
        <v>82</v>
      </c>
      <c r="C13" s="1131"/>
      <c r="D13" s="91" t="s">
        <v>602</v>
      </c>
      <c r="E13" s="177" t="s">
        <v>601</v>
      </c>
    </row>
    <row r="14" spans="2:5" ht="21.75" customHeight="1">
      <c r="B14" s="1130" t="s">
        <v>82</v>
      </c>
      <c r="C14" s="1131"/>
      <c r="D14" s="91" t="s">
        <v>600</v>
      </c>
      <c r="E14" s="177" t="s">
        <v>599</v>
      </c>
    </row>
    <row r="15" spans="2:5" ht="21.75" customHeight="1">
      <c r="B15" s="1130" t="s">
        <v>82</v>
      </c>
      <c r="C15" s="1131"/>
      <c r="D15" s="91" t="s">
        <v>598</v>
      </c>
      <c r="E15" s="177" t="s">
        <v>87</v>
      </c>
    </row>
    <row r="16" spans="2:5" ht="21.75" customHeight="1">
      <c r="B16" s="1130" t="s">
        <v>82</v>
      </c>
      <c r="C16" s="1131"/>
      <c r="D16" s="91" t="s">
        <v>597</v>
      </c>
      <c r="E16" s="177" t="s">
        <v>596</v>
      </c>
    </row>
    <row r="17" spans="2:5" ht="21.75" customHeight="1">
      <c r="B17" s="1130" t="s">
        <v>82</v>
      </c>
      <c r="C17" s="1131"/>
      <c r="D17" s="91" t="s">
        <v>595</v>
      </c>
      <c r="E17" s="177" t="s">
        <v>594</v>
      </c>
    </row>
    <row r="18" spans="2:5" ht="21.75" customHeight="1">
      <c r="B18" s="1130" t="s">
        <v>82</v>
      </c>
      <c r="C18" s="1131"/>
      <c r="D18" s="91" t="s">
        <v>593</v>
      </c>
      <c r="E18" s="177" t="s">
        <v>592</v>
      </c>
    </row>
    <row r="19" spans="2:5" ht="30.75" customHeight="1">
      <c r="B19" s="1130" t="s">
        <v>82</v>
      </c>
      <c r="C19" s="1131"/>
      <c r="D19" s="91" t="s">
        <v>591</v>
      </c>
      <c r="E19" s="177" t="s">
        <v>590</v>
      </c>
    </row>
    <row r="20" spans="2:5" ht="21.75" customHeight="1">
      <c r="B20" s="1130" t="s">
        <v>82</v>
      </c>
      <c r="C20" s="1131"/>
      <c r="D20" s="91" t="s">
        <v>589</v>
      </c>
      <c r="E20" s="177" t="s">
        <v>588</v>
      </c>
    </row>
    <row r="21" spans="2:5" ht="21.75" customHeight="1">
      <c r="B21" s="1130" t="s">
        <v>82</v>
      </c>
      <c r="C21" s="1131"/>
      <c r="D21" s="91" t="s">
        <v>587</v>
      </c>
      <c r="E21" s="169" t="s">
        <v>586</v>
      </c>
    </row>
    <row r="22" spans="2:5" ht="21.75" customHeight="1">
      <c r="B22" s="1130" t="s">
        <v>82</v>
      </c>
      <c r="C22" s="1131"/>
      <c r="D22" s="91" t="s">
        <v>585</v>
      </c>
      <c r="E22" s="183" t="s">
        <v>584</v>
      </c>
    </row>
    <row r="23" spans="2:5" ht="21.75" customHeight="1">
      <c r="B23" s="1130" t="s">
        <v>82</v>
      </c>
      <c r="C23" s="1131"/>
      <c r="D23" s="91" t="s">
        <v>583</v>
      </c>
      <c r="E23" s="183" t="s">
        <v>582</v>
      </c>
    </row>
    <row r="24" spans="2:5" ht="21.75" customHeight="1">
      <c r="B24" s="1130" t="s">
        <v>82</v>
      </c>
      <c r="C24" s="1131"/>
      <c r="D24" s="91" t="s">
        <v>581</v>
      </c>
      <c r="E24" s="169" t="s">
        <v>580</v>
      </c>
    </row>
    <row r="25" spans="2:5" ht="21.75" customHeight="1">
      <c r="B25" s="1130" t="s">
        <v>82</v>
      </c>
      <c r="C25" s="1131"/>
      <c r="D25" s="179" t="s">
        <v>579</v>
      </c>
      <c r="E25" s="183" t="s">
        <v>578</v>
      </c>
    </row>
    <row r="26" spans="2:5" ht="30.75" customHeight="1">
      <c r="B26" s="1130" t="s">
        <v>82</v>
      </c>
      <c r="C26" s="1131"/>
      <c r="D26" s="91" t="s">
        <v>577</v>
      </c>
      <c r="E26" s="169" t="s">
        <v>576</v>
      </c>
    </row>
    <row r="27" spans="2:5" ht="19.5" customHeight="1">
      <c r="B27" s="737" t="s">
        <v>552</v>
      </c>
      <c r="C27" s="738"/>
      <c r="D27" s="179" t="s">
        <v>575</v>
      </c>
      <c r="E27" s="180" t="s">
        <v>574</v>
      </c>
    </row>
    <row r="28" spans="2:5" ht="21" customHeight="1">
      <c r="B28" s="1130" t="s">
        <v>82</v>
      </c>
      <c r="C28" s="1131"/>
      <c r="D28" s="91" t="s">
        <v>573</v>
      </c>
      <c r="E28" s="169" t="s">
        <v>572</v>
      </c>
    </row>
    <row r="29" spans="2:5" ht="21" customHeight="1">
      <c r="B29" s="1130" t="s">
        <v>82</v>
      </c>
      <c r="C29" s="1131"/>
      <c r="D29" s="91" t="s">
        <v>571</v>
      </c>
      <c r="E29" s="169" t="s">
        <v>570</v>
      </c>
    </row>
    <row r="30" spans="2:5" ht="21" customHeight="1">
      <c r="B30" s="737" t="s">
        <v>552</v>
      </c>
      <c r="C30" s="738"/>
      <c r="D30" s="179" t="s">
        <v>569</v>
      </c>
      <c r="E30" s="187" t="s">
        <v>568</v>
      </c>
    </row>
    <row r="31" spans="2:5" ht="21" customHeight="1">
      <c r="B31" s="182"/>
      <c r="C31" s="186" t="s">
        <v>567</v>
      </c>
      <c r="D31" s="195" t="s">
        <v>566</v>
      </c>
      <c r="E31" s="185" t="s">
        <v>633</v>
      </c>
    </row>
    <row r="32" spans="2:5" ht="18" customHeight="1">
      <c r="B32" s="1130" t="s">
        <v>82</v>
      </c>
      <c r="C32" s="1131"/>
      <c r="D32" s="184" t="s">
        <v>565</v>
      </c>
      <c r="E32" s="196" t="s">
        <v>564</v>
      </c>
    </row>
    <row r="33" spans="2:5" ht="31.5" customHeight="1">
      <c r="B33" s="1130" t="s">
        <v>82</v>
      </c>
      <c r="C33" s="1131"/>
      <c r="D33" s="179" t="s">
        <v>563</v>
      </c>
      <c r="E33" s="178" t="s">
        <v>562</v>
      </c>
    </row>
    <row r="34" spans="2:5" ht="21.75" customHeight="1">
      <c r="B34" s="737" t="s">
        <v>552</v>
      </c>
      <c r="C34" s="738"/>
      <c r="D34" s="179" t="s">
        <v>561</v>
      </c>
      <c r="E34" s="187" t="s">
        <v>560</v>
      </c>
    </row>
    <row r="35" spans="2:5" ht="23.25" customHeight="1">
      <c r="B35" s="182"/>
      <c r="C35" s="186" t="s">
        <v>531</v>
      </c>
      <c r="D35" s="186" t="s">
        <v>559</v>
      </c>
      <c r="E35" s="185" t="s">
        <v>634</v>
      </c>
    </row>
    <row r="36" spans="2:5" ht="22.5" customHeight="1">
      <c r="B36" s="734" t="s">
        <v>552</v>
      </c>
      <c r="C36" s="734"/>
      <c r="D36" s="179" t="s">
        <v>558</v>
      </c>
      <c r="E36" s="169" t="s">
        <v>557</v>
      </c>
    </row>
    <row r="37" spans="2:5" ht="22.5" customHeight="1">
      <c r="B37" s="734" t="s">
        <v>552</v>
      </c>
      <c r="C37" s="734"/>
      <c r="D37" s="91" t="s">
        <v>556</v>
      </c>
      <c r="E37" s="181" t="s">
        <v>555</v>
      </c>
    </row>
    <row r="38" spans="2:5" ht="22.5" customHeight="1">
      <c r="B38" s="734" t="s">
        <v>552</v>
      </c>
      <c r="C38" s="734"/>
      <c r="D38" s="179" t="s">
        <v>554</v>
      </c>
      <c r="E38" s="169" t="s">
        <v>553</v>
      </c>
    </row>
    <row r="39" spans="2:5" ht="22.5" customHeight="1">
      <c r="B39" s="734" t="s">
        <v>552</v>
      </c>
      <c r="C39" s="734"/>
      <c r="D39" s="179" t="s">
        <v>551</v>
      </c>
      <c r="E39" s="173" t="s">
        <v>550</v>
      </c>
    </row>
    <row r="40" spans="2:5" ht="22.5" customHeight="1">
      <c r="B40" s="1130" t="s">
        <v>82</v>
      </c>
      <c r="C40" s="1131"/>
      <c r="D40" s="179" t="s">
        <v>549</v>
      </c>
      <c r="E40" s="169" t="s">
        <v>548</v>
      </c>
    </row>
    <row r="41" spans="2:5" ht="22.5" customHeight="1">
      <c r="B41" s="1130" t="s">
        <v>82</v>
      </c>
      <c r="C41" s="1131"/>
      <c r="D41" s="179" t="s">
        <v>547</v>
      </c>
      <c r="E41" s="169" t="s">
        <v>546</v>
      </c>
    </row>
    <row r="42" spans="2:5" ht="35.25" customHeight="1">
      <c r="B42" s="1130" t="s">
        <v>82</v>
      </c>
      <c r="C42" s="1131"/>
      <c r="D42" s="179" t="s">
        <v>545</v>
      </c>
      <c r="E42" s="176" t="s">
        <v>544</v>
      </c>
    </row>
    <row r="43" spans="2:5" ht="48.75" customHeight="1">
      <c r="B43" s="1130" t="s">
        <v>82</v>
      </c>
      <c r="C43" s="1131"/>
      <c r="D43" s="179" t="s">
        <v>543</v>
      </c>
      <c r="E43" s="169" t="s">
        <v>542</v>
      </c>
    </row>
    <row r="44" spans="2:5" ht="21" customHeight="1">
      <c r="B44" s="1130" t="s">
        <v>82</v>
      </c>
      <c r="C44" s="1131"/>
      <c r="D44" s="179" t="s">
        <v>541</v>
      </c>
      <c r="E44" s="169" t="s">
        <v>540</v>
      </c>
    </row>
    <row r="45" spans="2:5" ht="21.75" customHeight="1">
      <c r="B45" s="1130" t="s">
        <v>82</v>
      </c>
      <c r="C45" s="1131"/>
      <c r="D45" s="179" t="s">
        <v>284</v>
      </c>
      <c r="E45" s="177" t="s">
        <v>539</v>
      </c>
    </row>
    <row r="46" spans="2:5" ht="50.25" customHeight="1">
      <c r="B46" s="734" t="s">
        <v>536</v>
      </c>
      <c r="C46" s="734"/>
      <c r="D46" s="91" t="s">
        <v>538</v>
      </c>
      <c r="E46" s="180" t="s">
        <v>537</v>
      </c>
    </row>
    <row r="47" spans="2:5" ht="21.75" customHeight="1">
      <c r="B47" s="734" t="s">
        <v>536</v>
      </c>
      <c r="C47" s="734"/>
      <c r="D47" s="265" t="s">
        <v>535</v>
      </c>
      <c r="E47" s="295" t="s">
        <v>534</v>
      </c>
    </row>
    <row r="48" spans="2:5" ht="21.75" customHeight="1" thickBot="1">
      <c r="B48" s="1137" t="s">
        <v>536</v>
      </c>
      <c r="C48" s="1137"/>
      <c r="D48" s="179" t="s">
        <v>743</v>
      </c>
      <c r="E48" s="610" t="s">
        <v>768</v>
      </c>
    </row>
    <row r="49" spans="2:5" ht="19.5" customHeight="1" thickBot="1">
      <c r="B49" s="1135" t="s">
        <v>503</v>
      </c>
      <c r="C49" s="1136"/>
      <c r="D49" s="175" t="s">
        <v>533</v>
      </c>
      <c r="E49" s="174" t="s">
        <v>532</v>
      </c>
    </row>
    <row r="50" spans="2:5" ht="21.75" customHeight="1">
      <c r="B50" s="1132" t="s">
        <v>531</v>
      </c>
      <c r="C50" s="1133"/>
      <c r="D50" s="91" t="s">
        <v>530</v>
      </c>
      <c r="E50" s="177" t="s">
        <v>529</v>
      </c>
    </row>
    <row r="51" spans="2:5" ht="21.75" customHeight="1">
      <c r="B51" s="1129" t="s">
        <v>506</v>
      </c>
      <c r="C51" s="1129"/>
      <c r="D51" s="179" t="s">
        <v>528</v>
      </c>
      <c r="E51" s="178" t="s">
        <v>527</v>
      </c>
    </row>
    <row r="52" spans="2:5" ht="21.75" customHeight="1">
      <c r="B52" s="1129" t="s">
        <v>506</v>
      </c>
      <c r="C52" s="1129"/>
      <c r="D52" s="91" t="s">
        <v>526</v>
      </c>
      <c r="E52" s="177" t="s">
        <v>525</v>
      </c>
    </row>
    <row r="53" spans="2:5" ht="21.75" customHeight="1">
      <c r="B53" s="1129" t="s">
        <v>506</v>
      </c>
      <c r="C53" s="1129"/>
      <c r="D53" s="91" t="s">
        <v>524</v>
      </c>
      <c r="E53" s="177" t="s">
        <v>523</v>
      </c>
    </row>
    <row r="54" spans="2:5" ht="21.75" customHeight="1">
      <c r="B54" s="1129" t="s">
        <v>506</v>
      </c>
      <c r="C54" s="1129"/>
      <c r="D54" s="91" t="s">
        <v>522</v>
      </c>
      <c r="E54" s="177" t="s">
        <v>521</v>
      </c>
    </row>
    <row r="55" spans="2:5" ht="21.75" customHeight="1">
      <c r="B55" s="1129" t="s">
        <v>506</v>
      </c>
      <c r="C55" s="1129"/>
      <c r="D55" s="91" t="s">
        <v>520</v>
      </c>
      <c r="E55" s="177" t="s">
        <v>519</v>
      </c>
    </row>
    <row r="56" spans="2:5" ht="21.75" customHeight="1">
      <c r="B56" s="1129" t="s">
        <v>506</v>
      </c>
      <c r="C56" s="1129"/>
      <c r="D56" s="91" t="s">
        <v>518</v>
      </c>
      <c r="E56" s="171" t="s">
        <v>517</v>
      </c>
    </row>
    <row r="57" spans="2:5" ht="21.75" customHeight="1">
      <c r="B57" s="1129" t="s">
        <v>506</v>
      </c>
      <c r="C57" s="1129"/>
      <c r="D57" s="91" t="s">
        <v>516</v>
      </c>
      <c r="E57" s="171" t="s">
        <v>515</v>
      </c>
    </row>
    <row r="58" spans="2:5" ht="21.75" customHeight="1">
      <c r="B58" s="1129" t="s">
        <v>506</v>
      </c>
      <c r="C58" s="1129"/>
      <c r="D58" s="91" t="s">
        <v>514</v>
      </c>
      <c r="E58" s="170" t="s">
        <v>513</v>
      </c>
    </row>
    <row r="59" spans="2:5" ht="21.75" customHeight="1">
      <c r="B59" s="1129" t="s">
        <v>506</v>
      </c>
      <c r="C59" s="1129"/>
      <c r="D59" s="91" t="s">
        <v>512</v>
      </c>
      <c r="E59" s="172" t="s">
        <v>511</v>
      </c>
    </row>
    <row r="60" spans="2:5" ht="21.75" customHeight="1">
      <c r="B60" s="1130" t="s">
        <v>506</v>
      </c>
      <c r="C60" s="1131"/>
      <c r="D60" s="91" t="s">
        <v>510</v>
      </c>
      <c r="E60" s="176" t="s">
        <v>509</v>
      </c>
    </row>
    <row r="61" spans="2:5" ht="52.5" customHeight="1">
      <c r="B61" s="1130" t="s">
        <v>506</v>
      </c>
      <c r="C61" s="1131"/>
      <c r="D61" s="91" t="s">
        <v>508</v>
      </c>
      <c r="E61" s="176" t="s">
        <v>507</v>
      </c>
    </row>
    <row r="62" spans="2:5" ht="21.75" customHeight="1">
      <c r="B62" s="1130" t="s">
        <v>506</v>
      </c>
      <c r="C62" s="1131"/>
      <c r="D62" s="91" t="s">
        <v>505</v>
      </c>
      <c r="E62" s="197" t="s">
        <v>504</v>
      </c>
    </row>
    <row r="63" spans="2:5" ht="21.75" customHeight="1" thickBot="1">
      <c r="B63" s="1130" t="s">
        <v>506</v>
      </c>
      <c r="C63" s="1131"/>
      <c r="D63" s="265" t="s">
        <v>635</v>
      </c>
      <c r="E63" s="297" t="s">
        <v>636</v>
      </c>
    </row>
    <row r="64" spans="2:5" ht="19.5" customHeight="1" thickBot="1">
      <c r="B64" s="1135" t="s">
        <v>503</v>
      </c>
      <c r="C64" s="1136"/>
      <c r="D64" s="175" t="s">
        <v>502</v>
      </c>
      <c r="E64" s="174" t="s">
        <v>501</v>
      </c>
    </row>
    <row r="65" spans="2:5" ht="21.75" customHeight="1">
      <c r="B65" s="1134" t="s">
        <v>469</v>
      </c>
      <c r="C65" s="1134" t="s">
        <v>469</v>
      </c>
      <c r="D65" s="91" t="s">
        <v>500</v>
      </c>
      <c r="E65" s="173" t="s">
        <v>499</v>
      </c>
    </row>
    <row r="66" spans="2:5" ht="20.25" customHeight="1">
      <c r="B66" s="1129" t="s">
        <v>469</v>
      </c>
      <c r="C66" s="1129"/>
      <c r="D66" s="91" t="s">
        <v>498</v>
      </c>
      <c r="E66" s="171" t="s">
        <v>497</v>
      </c>
    </row>
    <row r="67" spans="2:5" ht="20.25" customHeight="1">
      <c r="B67" s="1129" t="s">
        <v>469</v>
      </c>
      <c r="C67" s="1129" t="s">
        <v>469</v>
      </c>
      <c r="D67" s="91" t="s">
        <v>496</v>
      </c>
      <c r="E67" s="172" t="s">
        <v>495</v>
      </c>
    </row>
    <row r="68" spans="2:5" ht="20.25" customHeight="1">
      <c r="B68" s="1129" t="s">
        <v>469</v>
      </c>
      <c r="C68" s="1129" t="s">
        <v>469</v>
      </c>
      <c r="D68" s="91" t="s">
        <v>494</v>
      </c>
      <c r="E68" s="172" t="s">
        <v>493</v>
      </c>
    </row>
    <row r="69" spans="2:5" ht="20.25" customHeight="1">
      <c r="B69" s="1129" t="s">
        <v>469</v>
      </c>
      <c r="C69" s="1129" t="s">
        <v>469</v>
      </c>
      <c r="D69" s="91" t="s">
        <v>492</v>
      </c>
      <c r="E69" s="169" t="s">
        <v>491</v>
      </c>
    </row>
    <row r="70" spans="2:5" ht="20.25" customHeight="1">
      <c r="B70" s="1129" t="s">
        <v>469</v>
      </c>
      <c r="C70" s="1129" t="s">
        <v>469</v>
      </c>
      <c r="D70" s="91" t="s">
        <v>490</v>
      </c>
      <c r="E70" s="169" t="s">
        <v>489</v>
      </c>
    </row>
    <row r="71" spans="2:5" ht="20.25" customHeight="1">
      <c r="B71" s="1129" t="s">
        <v>469</v>
      </c>
      <c r="C71" s="1129" t="s">
        <v>469</v>
      </c>
      <c r="D71" s="91" t="s">
        <v>488</v>
      </c>
      <c r="E71" s="169" t="s">
        <v>487</v>
      </c>
    </row>
    <row r="72" spans="2:5" ht="21" customHeight="1">
      <c r="B72" s="1129" t="s">
        <v>469</v>
      </c>
      <c r="C72" s="1129" t="s">
        <v>469</v>
      </c>
      <c r="D72" s="91" t="s">
        <v>486</v>
      </c>
      <c r="E72" s="172" t="s">
        <v>485</v>
      </c>
    </row>
    <row r="73" spans="2:5" ht="21" customHeight="1">
      <c r="B73" s="1129" t="s">
        <v>469</v>
      </c>
      <c r="C73" s="1129" t="s">
        <v>469</v>
      </c>
      <c r="D73" s="91" t="s">
        <v>484</v>
      </c>
      <c r="E73" s="171" t="s">
        <v>483</v>
      </c>
    </row>
    <row r="74" spans="2:5" ht="24" customHeight="1">
      <c r="B74" s="1129" t="s">
        <v>469</v>
      </c>
      <c r="C74" s="1129" t="s">
        <v>469</v>
      </c>
      <c r="D74" s="91" t="s">
        <v>482</v>
      </c>
      <c r="E74" s="171" t="s">
        <v>637</v>
      </c>
    </row>
    <row r="75" spans="2:5" ht="21" customHeight="1">
      <c r="B75" s="1129" t="s">
        <v>469</v>
      </c>
      <c r="C75" s="1129" t="s">
        <v>469</v>
      </c>
      <c r="D75" s="91" t="s">
        <v>481</v>
      </c>
      <c r="E75" s="171" t="s">
        <v>480</v>
      </c>
    </row>
    <row r="76" spans="2:5" ht="21" customHeight="1">
      <c r="B76" s="1129" t="s">
        <v>469</v>
      </c>
      <c r="C76" s="1129" t="s">
        <v>469</v>
      </c>
      <c r="D76" s="91" t="s">
        <v>479</v>
      </c>
      <c r="E76" s="170" t="s">
        <v>478</v>
      </c>
    </row>
    <row r="77" spans="2:5" ht="25.5" customHeight="1">
      <c r="B77" s="1129" t="s">
        <v>469</v>
      </c>
      <c r="C77" s="1129" t="s">
        <v>469</v>
      </c>
      <c r="D77" s="91" t="s">
        <v>477</v>
      </c>
      <c r="E77" s="177" t="s">
        <v>476</v>
      </c>
    </row>
    <row r="78" spans="2:5" ht="21.75" customHeight="1">
      <c r="B78" s="1129" t="s">
        <v>469</v>
      </c>
      <c r="C78" s="1129" t="s">
        <v>469</v>
      </c>
      <c r="D78" s="91" t="s">
        <v>475</v>
      </c>
      <c r="E78" s="177" t="s">
        <v>474</v>
      </c>
    </row>
    <row r="79" spans="2:5" ht="21.75" customHeight="1">
      <c r="B79" s="1129" t="s">
        <v>469</v>
      </c>
      <c r="C79" s="1129" t="s">
        <v>469</v>
      </c>
      <c r="D79" s="91" t="s">
        <v>473</v>
      </c>
      <c r="E79" s="177" t="s">
        <v>472</v>
      </c>
    </row>
    <row r="80" spans="2:5" ht="21.75" customHeight="1">
      <c r="B80" s="1129" t="s">
        <v>469</v>
      </c>
      <c r="C80" s="1129" t="s">
        <v>469</v>
      </c>
      <c r="D80" s="91" t="s">
        <v>471</v>
      </c>
      <c r="E80" s="177" t="s">
        <v>470</v>
      </c>
    </row>
    <row r="81" spans="2:5" ht="21.75" customHeight="1">
      <c r="B81" s="1129" t="s">
        <v>469</v>
      </c>
      <c r="C81" s="1129" t="s">
        <v>469</v>
      </c>
      <c r="D81" s="91" t="s">
        <v>468</v>
      </c>
      <c r="E81" s="177" t="s">
        <v>467</v>
      </c>
    </row>
    <row r="82" spans="2:5" ht="21.75" customHeight="1">
      <c r="B82" s="1129" t="s">
        <v>469</v>
      </c>
      <c r="C82" s="1129" t="s">
        <v>469</v>
      </c>
      <c r="D82" s="590" t="s">
        <v>769</v>
      </c>
      <c r="E82" s="177" t="s">
        <v>770</v>
      </c>
    </row>
    <row r="83" spans="2:5" ht="21.75" customHeight="1">
      <c r="B83" s="1129" t="s">
        <v>469</v>
      </c>
      <c r="C83" s="1129" t="s">
        <v>469</v>
      </c>
      <c r="D83" s="590" t="s">
        <v>817</v>
      </c>
      <c r="E83" s="177" t="s">
        <v>818</v>
      </c>
    </row>
  </sheetData>
  <sheetProtection selectLockedCells="1"/>
  <mergeCells count="75">
    <mergeCell ref="B13:C13"/>
    <mergeCell ref="B25:C25"/>
    <mergeCell ref="B26:C26"/>
    <mergeCell ref="B27:C27"/>
    <mergeCell ref="B14:C14"/>
    <mergeCell ref="B15:C15"/>
    <mergeCell ref="B16:C16"/>
    <mergeCell ref="B17:C17"/>
    <mergeCell ref="B18:C18"/>
    <mergeCell ref="B19:C19"/>
    <mergeCell ref="B24:C24"/>
    <mergeCell ref="B6:C6"/>
    <mergeCell ref="B8:C8"/>
    <mergeCell ref="B10:C10"/>
    <mergeCell ref="B11:C11"/>
    <mergeCell ref="B12:C12"/>
    <mergeCell ref="B64:C64"/>
    <mergeCell ref="B42:C42"/>
    <mergeCell ref="B43:C43"/>
    <mergeCell ref="B44:C44"/>
    <mergeCell ref="B46:C46"/>
    <mergeCell ref="B47:C47"/>
    <mergeCell ref="B45:C45"/>
    <mergeCell ref="B62:C62"/>
    <mergeCell ref="B61:C61"/>
    <mergeCell ref="B58:C58"/>
    <mergeCell ref="B59:C59"/>
    <mergeCell ref="B60:C60"/>
    <mergeCell ref="B57:C57"/>
    <mergeCell ref="B48:C48"/>
    <mergeCell ref="B32:C32"/>
    <mergeCell ref="B7:C7"/>
    <mergeCell ref="B49:C49"/>
    <mergeCell ref="B55:C55"/>
    <mergeCell ref="B56:C56"/>
    <mergeCell ref="B28:C28"/>
    <mergeCell ref="B29:C29"/>
    <mergeCell ref="B30:C30"/>
    <mergeCell ref="B20:C20"/>
    <mergeCell ref="B21:C21"/>
    <mergeCell ref="B22:C22"/>
    <mergeCell ref="B23:C23"/>
    <mergeCell ref="B39:C39"/>
    <mergeCell ref="B33:C33"/>
    <mergeCell ref="B34:C34"/>
    <mergeCell ref="B36:C36"/>
    <mergeCell ref="B37:C37"/>
    <mergeCell ref="B38:C38"/>
    <mergeCell ref="B40:C40"/>
    <mergeCell ref="B41:C41"/>
    <mergeCell ref="B76:C76"/>
    <mergeCell ref="B69:C69"/>
    <mergeCell ref="B50:C50"/>
    <mergeCell ref="B51:C51"/>
    <mergeCell ref="B52:C52"/>
    <mergeCell ref="B53:C53"/>
    <mergeCell ref="B54:C54"/>
    <mergeCell ref="B66:C66"/>
    <mergeCell ref="B67:C67"/>
    <mergeCell ref="B68:C68"/>
    <mergeCell ref="B65:C65"/>
    <mergeCell ref="B63:C63"/>
    <mergeCell ref="B83:C83"/>
    <mergeCell ref="B82:C82"/>
    <mergeCell ref="B77:C77"/>
    <mergeCell ref="B78:C78"/>
    <mergeCell ref="B70:C70"/>
    <mergeCell ref="B71:C71"/>
    <mergeCell ref="B72:C72"/>
    <mergeCell ref="B73:C73"/>
    <mergeCell ref="B74:C74"/>
    <mergeCell ref="B75:C75"/>
    <mergeCell ref="B79:C79"/>
    <mergeCell ref="B80:C80"/>
    <mergeCell ref="B81:C81"/>
  </mergeCells>
  <phoneticPr fontId="2"/>
  <dataValidations count="1">
    <dataValidation imeMode="halfAlpha" allowBlank="1" showInputMessage="1" showErrorMessage="1" sqref="B30:C31 B8:C9 B27:C27 D7:D31 B34:C39" xr:uid="{00000000-0002-0000-0600-000000000000}"/>
  </dataValidations>
  <pageMargins left="0.31496062992125984" right="0.31496062992125984" top="0.55118110236220474" bottom="0.35433070866141736" header="0.31496062992125984" footer="0.31496062992125984"/>
  <pageSetup paperSize="9" scale="70" orientation="portrait" r:id="rId1"/>
  <rowBreaks count="1" manualBreakCount="1">
    <brk id="48"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79998168889431442"/>
  </sheetPr>
  <dimension ref="A1:AF103"/>
  <sheetViews>
    <sheetView view="pageBreakPreview" zoomScale="55" zoomScaleNormal="85" zoomScaleSheetLayoutView="55" workbookViewId="0">
      <pane xSplit="12" topLeftCell="M1" activePane="topRight" state="frozen"/>
      <selection activeCell="A4" sqref="A4"/>
      <selection pane="topRight" activeCell="H26" sqref="H26"/>
    </sheetView>
  </sheetViews>
  <sheetFormatPr defaultColWidth="9" defaultRowHeight="14.25"/>
  <cols>
    <col min="1" max="1" width="0.625" style="112" customWidth="1"/>
    <col min="2" max="2" width="1.5" style="425" customWidth="1"/>
    <col min="3" max="3" width="1.125" style="425" customWidth="1"/>
    <col min="4" max="4" width="6.625" style="425" customWidth="1"/>
    <col min="5" max="5" width="18" style="425" customWidth="1"/>
    <col min="6" max="6" width="10.5" style="425" customWidth="1"/>
    <col min="7" max="7" width="11.875" style="425" customWidth="1"/>
    <col min="8" max="8" width="16" style="425" customWidth="1"/>
    <col min="9" max="10" width="14.5" style="425" customWidth="1"/>
    <col min="11" max="11" width="9.875" style="425" customWidth="1"/>
    <col min="12" max="12" width="12.75" style="425" customWidth="1"/>
    <col min="13" max="13" width="15.5" style="425" customWidth="1"/>
    <col min="14" max="14" width="36.375" style="425" customWidth="1"/>
    <col min="15" max="15" width="18.25" style="425" customWidth="1"/>
    <col min="16" max="22" width="9.125" style="425" customWidth="1"/>
    <col min="23" max="26" width="12.625" style="425" customWidth="1"/>
    <col min="27" max="27" width="11" style="425" customWidth="1"/>
    <col min="28" max="28" width="1.125" style="425" customWidth="1"/>
    <col min="29" max="29" width="2.375" style="112" customWidth="1"/>
    <col min="30" max="16384" width="9" style="425"/>
  </cols>
  <sheetData>
    <row r="1" spans="1:28" s="112" customFormat="1" ht="20.25" customHeight="1">
      <c r="A1" s="164"/>
      <c r="B1" s="164" t="s">
        <v>832</v>
      </c>
      <c r="C1" s="162"/>
      <c r="D1" s="162"/>
      <c r="E1" s="162"/>
      <c r="F1" s="162"/>
      <c r="G1" s="113"/>
      <c r="H1" s="113"/>
      <c r="I1" s="113"/>
      <c r="J1" s="113"/>
      <c r="K1" s="113"/>
      <c r="L1" s="113"/>
      <c r="M1" s="113"/>
      <c r="N1" s="113"/>
      <c r="O1" s="113"/>
      <c r="P1" s="113"/>
      <c r="Q1" s="113"/>
      <c r="R1" s="113"/>
      <c r="S1" s="113"/>
      <c r="T1" s="113"/>
      <c r="U1" s="113"/>
      <c r="V1" s="113"/>
      <c r="W1" s="113"/>
      <c r="X1" s="113"/>
      <c r="Y1" s="113"/>
      <c r="Z1" s="113"/>
      <c r="AA1" s="113"/>
      <c r="AB1" s="113"/>
    </row>
    <row r="2" spans="1:28" s="112" customFormat="1" ht="20.25" customHeight="1">
      <c r="A2" s="164"/>
      <c r="B2" s="164"/>
      <c r="C2" s="164" t="s">
        <v>259</v>
      </c>
      <c r="D2" s="162"/>
      <c r="E2" s="162"/>
      <c r="F2" s="162"/>
      <c r="G2" s="113"/>
      <c r="I2" s="1256" t="s">
        <v>465</v>
      </c>
      <c r="J2" s="1256"/>
      <c r="K2" s="1256"/>
      <c r="L2" s="1256"/>
      <c r="M2" s="1256"/>
      <c r="N2" s="1256"/>
      <c r="O2" s="1256"/>
      <c r="P2" s="1256"/>
      <c r="Q2" s="1256"/>
      <c r="R2" s="1256"/>
      <c r="S2" s="438"/>
      <c r="T2" s="438"/>
      <c r="U2" s="113"/>
      <c r="V2" s="113"/>
      <c r="W2" s="113"/>
      <c r="X2" s="113"/>
      <c r="Y2" s="113"/>
      <c r="Z2" s="113"/>
      <c r="AA2" s="113"/>
      <c r="AB2" s="113"/>
    </row>
    <row r="3" spans="1:28" s="112" customFormat="1" ht="20.25" customHeight="1">
      <c r="A3" s="164"/>
      <c r="B3" s="164"/>
      <c r="C3" s="164" t="s">
        <v>258</v>
      </c>
      <c r="D3" s="162"/>
      <c r="E3" s="162"/>
      <c r="F3" s="162"/>
      <c r="G3" s="113"/>
      <c r="H3" s="438"/>
      <c r="I3" s="1256"/>
      <c r="J3" s="1256"/>
      <c r="K3" s="1256"/>
      <c r="L3" s="1256"/>
      <c r="M3" s="1256"/>
      <c r="N3" s="1256"/>
      <c r="O3" s="1256"/>
      <c r="P3" s="1256"/>
      <c r="Q3" s="1256"/>
      <c r="R3" s="1256"/>
      <c r="S3" s="438"/>
      <c r="T3" s="438"/>
      <c r="U3" s="113"/>
      <c r="V3" s="113"/>
      <c r="W3" s="113"/>
      <c r="X3" s="113"/>
      <c r="Y3" s="113"/>
      <c r="Z3" s="113"/>
      <c r="AA3" s="113"/>
      <c r="AB3" s="113"/>
    </row>
    <row r="4" spans="1:28" s="112" customFormat="1" ht="16.5" customHeight="1" thickBot="1">
      <c r="A4" s="116"/>
      <c r="B4" s="113"/>
      <c r="C4" s="113"/>
      <c r="D4" s="113"/>
      <c r="E4" s="162"/>
      <c r="F4" s="162"/>
      <c r="G4" s="162"/>
      <c r="H4" s="113"/>
      <c r="I4" s="113"/>
      <c r="J4" s="113"/>
      <c r="K4" s="113"/>
      <c r="L4" s="113"/>
      <c r="M4" s="113"/>
      <c r="N4" s="113"/>
      <c r="O4" s="113"/>
      <c r="P4" s="113"/>
      <c r="Q4" s="113"/>
      <c r="R4" s="113"/>
      <c r="S4" s="113"/>
      <c r="T4" s="113"/>
      <c r="U4" s="113"/>
      <c r="V4" s="113"/>
      <c r="W4" s="113"/>
      <c r="X4" s="113"/>
      <c r="Y4" s="113"/>
      <c r="Z4" s="113"/>
      <c r="AA4" s="113"/>
      <c r="AB4" s="113"/>
    </row>
    <row r="5" spans="1:28" s="112" customFormat="1" ht="36" customHeight="1" thickBot="1">
      <c r="A5" s="116"/>
      <c r="B5" s="113"/>
      <c r="C5" s="439"/>
      <c r="D5" s="1257" t="s">
        <v>159</v>
      </c>
      <c r="E5" s="1258"/>
      <c r="F5" s="1259" t="s">
        <v>771</v>
      </c>
      <c r="G5" s="1260"/>
      <c r="H5" s="1260"/>
      <c r="I5" s="1260"/>
      <c r="J5" s="1261"/>
      <c r="K5" s="1036" t="s">
        <v>462</v>
      </c>
      <c r="L5" s="1037"/>
      <c r="M5" s="1262" t="s">
        <v>766</v>
      </c>
      <c r="N5" s="1263"/>
      <c r="O5" s="113"/>
      <c r="P5" s="113"/>
      <c r="Q5" s="113"/>
      <c r="R5" s="113"/>
      <c r="S5" s="113"/>
      <c r="T5" s="113"/>
      <c r="U5" s="113"/>
      <c r="V5" s="113"/>
      <c r="W5" s="113"/>
      <c r="X5" s="113"/>
      <c r="Y5" s="113"/>
      <c r="Z5" s="113"/>
      <c r="AA5" s="113"/>
      <c r="AB5" s="113"/>
    </row>
    <row r="6" spans="1:28" s="112" customFormat="1" ht="12" customHeight="1">
      <c r="A6" s="116"/>
      <c r="B6" s="113"/>
      <c r="C6" s="113"/>
      <c r="D6" s="440"/>
      <c r="E6" s="162"/>
      <c r="F6" s="162"/>
      <c r="G6" s="162"/>
      <c r="H6" s="113"/>
      <c r="I6" s="113"/>
      <c r="J6" s="113"/>
      <c r="K6" s="113"/>
      <c r="L6" s="113"/>
      <c r="M6" s="113"/>
      <c r="N6" s="113"/>
      <c r="O6" s="113"/>
      <c r="P6" s="113"/>
      <c r="Q6" s="113"/>
      <c r="R6" s="113"/>
      <c r="S6" s="113"/>
      <c r="T6" s="113"/>
      <c r="U6" s="113"/>
      <c r="V6" s="113"/>
      <c r="W6" s="113"/>
      <c r="X6" s="113"/>
      <c r="Y6" s="113"/>
      <c r="Z6" s="113"/>
      <c r="AA6" s="113"/>
      <c r="AB6" s="113"/>
    </row>
    <row r="7" spans="1:28" s="112" customFormat="1" ht="17.25" customHeight="1">
      <c r="A7" s="116"/>
      <c r="B7" s="113"/>
      <c r="C7" s="113"/>
      <c r="D7" s="401" t="s">
        <v>461</v>
      </c>
      <c r="F7" s="113"/>
      <c r="G7" s="113"/>
      <c r="H7" s="113"/>
      <c r="I7" s="113"/>
      <c r="J7" s="441"/>
      <c r="K7" s="441"/>
      <c r="L7" s="113"/>
      <c r="M7" s="113"/>
      <c r="N7" s="113"/>
      <c r="O7" s="113"/>
      <c r="P7" s="113"/>
      <c r="Q7" s="113"/>
      <c r="R7" s="113"/>
      <c r="S7" s="113"/>
      <c r="T7" s="113"/>
      <c r="U7" s="113"/>
      <c r="V7" s="113"/>
      <c r="W7" s="113"/>
      <c r="X7" s="113"/>
      <c r="Y7" s="113"/>
      <c r="Z7" s="113"/>
      <c r="AA7" s="113"/>
      <c r="AB7" s="113"/>
    </row>
    <row r="8" spans="1:28" s="112" customFormat="1" ht="17.25" customHeight="1">
      <c r="A8" s="116"/>
      <c r="B8" s="113"/>
      <c r="C8" s="113"/>
      <c r="D8" s="162"/>
      <c r="E8" s="162" t="s">
        <v>460</v>
      </c>
      <c r="F8" s="442"/>
      <c r="G8" s="162" t="s">
        <v>459</v>
      </c>
      <c r="H8" s="162"/>
      <c r="I8" s="162"/>
      <c r="J8" s="443"/>
      <c r="K8" s="441"/>
      <c r="L8" s="113"/>
      <c r="M8" s="113"/>
      <c r="N8" s="113"/>
      <c r="O8" s="113"/>
      <c r="P8" s="113"/>
      <c r="Q8" s="113"/>
      <c r="R8" s="113"/>
      <c r="S8" s="113"/>
      <c r="T8" s="113"/>
      <c r="U8" s="113"/>
      <c r="V8" s="113"/>
      <c r="W8" s="113"/>
      <c r="X8" s="113"/>
      <c r="Y8" s="113"/>
      <c r="Z8" s="113"/>
      <c r="AA8" s="113"/>
      <c r="AB8" s="113"/>
    </row>
    <row r="9" spans="1:28" s="112" customFormat="1" ht="17.25" customHeight="1">
      <c r="A9" s="116"/>
      <c r="B9" s="113"/>
      <c r="C9" s="113"/>
      <c r="D9" s="162"/>
      <c r="E9" s="162"/>
      <c r="F9" s="442"/>
      <c r="G9" s="162" t="s">
        <v>458</v>
      </c>
      <c r="H9" s="162"/>
      <c r="I9" s="162"/>
      <c r="J9" s="443"/>
      <c r="K9" s="441"/>
      <c r="L9" s="113"/>
      <c r="M9" s="113"/>
      <c r="N9" s="113"/>
      <c r="O9" s="113"/>
      <c r="P9" s="113"/>
      <c r="Q9" s="113"/>
      <c r="R9" s="113"/>
      <c r="S9" s="113"/>
      <c r="T9" s="113"/>
      <c r="U9" s="113"/>
      <c r="V9" s="113"/>
      <c r="W9" s="113"/>
      <c r="X9" s="113"/>
      <c r="Y9" s="113"/>
      <c r="Z9" s="113"/>
      <c r="AA9" s="113"/>
      <c r="AB9" s="113"/>
    </row>
    <row r="10" spans="1:28" s="112" customFormat="1" ht="17.25" customHeight="1">
      <c r="A10" s="116"/>
      <c r="B10" s="113"/>
      <c r="C10" s="113"/>
      <c r="D10" s="162"/>
      <c r="E10" s="162"/>
      <c r="F10" s="442"/>
      <c r="G10" s="162" t="s">
        <v>457</v>
      </c>
      <c r="H10" s="162"/>
      <c r="I10" s="162"/>
      <c r="J10" s="443"/>
      <c r="K10" s="441"/>
      <c r="L10" s="113"/>
      <c r="M10" s="113"/>
      <c r="N10" s="113"/>
      <c r="O10" s="113"/>
      <c r="P10" s="113"/>
      <c r="Q10" s="113"/>
      <c r="R10" s="113"/>
      <c r="S10" s="113"/>
      <c r="T10" s="113"/>
      <c r="U10" s="113"/>
      <c r="V10" s="113"/>
      <c r="W10" s="113"/>
      <c r="X10" s="113"/>
      <c r="Y10" s="113"/>
      <c r="Z10" s="113"/>
      <c r="AA10" s="113"/>
      <c r="AB10" s="113"/>
    </row>
    <row r="11" spans="1:28" s="112" customFormat="1" ht="5.25" customHeight="1">
      <c r="A11" s="116"/>
      <c r="B11" s="113"/>
      <c r="C11" s="113"/>
      <c r="D11" s="162"/>
      <c r="E11" s="162"/>
      <c r="F11" s="442"/>
      <c r="G11" s="162"/>
      <c r="H11" s="162"/>
      <c r="I11" s="162"/>
      <c r="J11" s="443"/>
      <c r="K11" s="441"/>
      <c r="L11" s="113"/>
      <c r="M11" s="113"/>
      <c r="N11" s="113"/>
      <c r="O11" s="113"/>
      <c r="P11" s="113"/>
      <c r="Q11" s="113"/>
      <c r="R11" s="113"/>
      <c r="S11" s="113"/>
      <c r="T11" s="113"/>
      <c r="U11" s="113"/>
      <c r="V11" s="113"/>
      <c r="W11" s="113"/>
      <c r="X11" s="113"/>
      <c r="Y11" s="113"/>
      <c r="Z11" s="113"/>
      <c r="AA11" s="113"/>
      <c r="AB11" s="113"/>
    </row>
    <row r="12" spans="1:28" s="112" customFormat="1" ht="21" customHeight="1">
      <c r="A12" s="116"/>
      <c r="B12" s="113"/>
      <c r="C12" s="113"/>
      <c r="D12" s="162"/>
      <c r="E12" s="1255" t="s">
        <v>714</v>
      </c>
      <c r="F12" s="1255"/>
      <c r="G12" s="162" t="s">
        <v>712</v>
      </c>
      <c r="H12" s="444"/>
      <c r="I12" s="162"/>
      <c r="J12" s="443"/>
      <c r="K12" s="441"/>
      <c r="L12" s="113"/>
      <c r="M12" s="113"/>
      <c r="N12" s="113"/>
      <c r="O12" s="113"/>
      <c r="P12" s="113"/>
      <c r="Q12" s="113"/>
      <c r="R12" s="113"/>
      <c r="S12" s="113"/>
      <c r="T12" s="113"/>
      <c r="U12" s="113"/>
      <c r="V12" s="113"/>
      <c r="W12" s="113"/>
      <c r="X12" s="113"/>
      <c r="Y12" s="113"/>
      <c r="Z12" s="113"/>
      <c r="AA12" s="113"/>
      <c r="AB12" s="113"/>
    </row>
    <row r="13" spans="1:28" s="112" customFormat="1" ht="16.5" customHeight="1">
      <c r="A13" s="116"/>
      <c r="B13" s="113"/>
      <c r="C13" s="113"/>
      <c r="D13" s="162"/>
      <c r="E13" s="1255"/>
      <c r="F13" s="1255"/>
      <c r="G13" s="162" t="s">
        <v>713</v>
      </c>
      <c r="H13" s="162"/>
      <c r="I13" s="162"/>
      <c r="J13" s="443"/>
      <c r="K13" s="441"/>
      <c r="L13" s="113"/>
      <c r="M13" s="113"/>
      <c r="N13" s="113"/>
      <c r="O13" s="113"/>
      <c r="P13" s="113"/>
      <c r="Q13" s="113"/>
      <c r="R13" s="113"/>
      <c r="S13" s="113"/>
      <c r="T13" s="113"/>
      <c r="U13" s="113"/>
      <c r="V13" s="113"/>
      <c r="W13" s="113"/>
      <c r="X13" s="113"/>
      <c r="Y13" s="113"/>
      <c r="Z13" s="113"/>
      <c r="AA13" s="113"/>
      <c r="AB13" s="113"/>
    </row>
    <row r="14" spans="1:28" s="112" customFormat="1" ht="12" customHeight="1">
      <c r="A14" s="116"/>
      <c r="B14" s="113"/>
      <c r="C14" s="113"/>
      <c r="D14" s="162"/>
      <c r="E14" s="162"/>
      <c r="F14" s="442"/>
      <c r="G14" s="162"/>
      <c r="H14" s="162"/>
      <c r="I14" s="162"/>
      <c r="J14" s="443"/>
      <c r="K14" s="441"/>
      <c r="L14" s="113"/>
      <c r="M14" s="113"/>
      <c r="N14" s="113"/>
      <c r="O14" s="113"/>
      <c r="P14" s="113"/>
      <c r="Q14" s="113"/>
      <c r="R14" s="113"/>
      <c r="S14" s="113"/>
      <c r="T14" s="113"/>
      <c r="U14" s="113"/>
      <c r="V14" s="113"/>
      <c r="W14" s="113"/>
      <c r="X14" s="113"/>
      <c r="Y14" s="113"/>
      <c r="Z14" s="113"/>
      <c r="AA14" s="113"/>
      <c r="AB14" s="113"/>
    </row>
    <row r="15" spans="1:28" s="112" customFormat="1" ht="17.25" customHeight="1">
      <c r="A15" s="116"/>
      <c r="B15" s="113"/>
      <c r="C15" s="113"/>
      <c r="D15" s="162"/>
      <c r="E15" s="162" t="s">
        <v>760</v>
      </c>
      <c r="F15" s="162"/>
      <c r="G15" s="162" t="s">
        <v>456</v>
      </c>
      <c r="H15" s="162"/>
      <c r="I15" s="162"/>
      <c r="J15" s="443"/>
      <c r="K15" s="441"/>
      <c r="L15" s="113"/>
      <c r="M15" s="113"/>
      <c r="N15" s="113"/>
      <c r="O15" s="113"/>
      <c r="P15" s="113"/>
      <c r="Q15" s="113"/>
      <c r="R15" s="113"/>
      <c r="S15" s="113"/>
      <c r="T15" s="113"/>
      <c r="U15" s="113"/>
      <c r="V15" s="113"/>
      <c r="W15" s="113"/>
      <c r="X15" s="113"/>
      <c r="Y15" s="113"/>
      <c r="Z15" s="113"/>
      <c r="AA15" s="113"/>
      <c r="AB15" s="113"/>
    </row>
    <row r="16" spans="1:28" s="112" customFormat="1" ht="17.25" customHeight="1">
      <c r="A16" s="116"/>
      <c r="B16" s="113"/>
      <c r="C16" s="113"/>
      <c r="D16" s="162"/>
      <c r="E16" s="445"/>
      <c r="F16" s="162"/>
      <c r="G16" s="162" t="s">
        <v>455</v>
      </c>
      <c r="H16" s="162"/>
      <c r="I16" s="162"/>
      <c r="J16" s="446"/>
      <c r="K16" s="446"/>
      <c r="L16" s="446"/>
      <c r="M16" s="446"/>
      <c r="N16" s="446"/>
      <c r="O16" s="446"/>
      <c r="P16" s="446"/>
      <c r="Q16" s="446"/>
      <c r="R16" s="446"/>
      <c r="S16" s="446"/>
      <c r="T16" s="446"/>
      <c r="U16" s="113"/>
      <c r="V16" s="113"/>
      <c r="W16" s="113"/>
      <c r="X16" s="113"/>
      <c r="Y16" s="113"/>
      <c r="Z16" s="113"/>
      <c r="AA16" s="113"/>
      <c r="AB16" s="113"/>
    </row>
    <row r="17" spans="1:29" s="112" customFormat="1" ht="17.25" customHeight="1">
      <c r="A17" s="116"/>
      <c r="B17" s="113"/>
      <c r="C17" s="113"/>
      <c r="D17" s="162"/>
      <c r="E17" s="162"/>
      <c r="F17" s="446"/>
      <c r="G17" s="162" t="s">
        <v>454</v>
      </c>
      <c r="H17" s="162"/>
      <c r="I17" s="162"/>
      <c r="J17" s="446"/>
      <c r="K17" s="446"/>
      <c r="L17" s="446"/>
      <c r="M17" s="446"/>
      <c r="N17" s="446"/>
      <c r="O17" s="446"/>
      <c r="P17" s="446"/>
      <c r="Q17" s="446"/>
      <c r="R17" s="446"/>
      <c r="S17" s="113"/>
      <c r="T17" s="446"/>
      <c r="U17" s="113"/>
      <c r="V17" s="113"/>
      <c r="W17" s="113"/>
      <c r="X17" s="113"/>
      <c r="Y17" s="113"/>
      <c r="Z17" s="113"/>
      <c r="AA17" s="113"/>
      <c r="AB17" s="113"/>
    </row>
    <row r="18" spans="1:29" s="112" customFormat="1" ht="17.25" customHeight="1">
      <c r="A18" s="116"/>
      <c r="B18" s="113"/>
      <c r="C18" s="113"/>
      <c r="D18" s="162"/>
      <c r="E18" s="162"/>
      <c r="F18" s="162"/>
      <c r="G18" s="162" t="s">
        <v>453</v>
      </c>
      <c r="H18" s="162"/>
      <c r="I18" s="162"/>
      <c r="J18" s="447"/>
      <c r="K18" s="113"/>
      <c r="L18" s="113"/>
      <c r="M18" s="113"/>
      <c r="N18" s="113"/>
      <c r="O18" s="113"/>
      <c r="P18" s="113"/>
      <c r="Q18" s="114"/>
      <c r="R18" s="113"/>
      <c r="S18" s="113"/>
      <c r="T18" s="113"/>
      <c r="U18" s="113"/>
      <c r="V18" s="113"/>
      <c r="W18" s="113"/>
      <c r="X18" s="113"/>
      <c r="Y18" s="113"/>
      <c r="Z18" s="113"/>
      <c r="AA18" s="113"/>
      <c r="AB18" s="113"/>
    </row>
    <row r="19" spans="1:29" s="112" customFormat="1" ht="12" customHeight="1">
      <c r="A19" s="116"/>
      <c r="B19" s="113"/>
      <c r="C19" s="113"/>
      <c r="D19" s="162"/>
      <c r="E19" s="162"/>
      <c r="F19" s="162"/>
      <c r="G19" s="162"/>
      <c r="H19" s="162"/>
      <c r="I19" s="447"/>
      <c r="J19" s="447"/>
      <c r="K19" s="113"/>
      <c r="L19" s="113"/>
      <c r="M19" s="113"/>
      <c r="N19" s="113"/>
      <c r="O19" s="113"/>
      <c r="P19" s="113"/>
      <c r="Q19" s="114"/>
      <c r="R19" s="113"/>
      <c r="S19" s="113"/>
      <c r="T19" s="113"/>
      <c r="U19" s="113"/>
      <c r="V19" s="113"/>
      <c r="W19" s="113"/>
      <c r="X19" s="113"/>
      <c r="Y19" s="113"/>
      <c r="Z19" s="113"/>
      <c r="AA19" s="113"/>
      <c r="AB19" s="113"/>
    </row>
    <row r="20" spans="1:29" s="112" customFormat="1" ht="17.25" customHeight="1">
      <c r="A20" s="116"/>
      <c r="B20" s="113"/>
      <c r="C20" s="113"/>
      <c r="D20" s="162"/>
      <c r="E20" s="162" t="s">
        <v>452</v>
      </c>
      <c r="F20" s="162"/>
      <c r="G20" s="162"/>
      <c r="H20" s="442"/>
      <c r="I20" s="447"/>
      <c r="J20" s="447"/>
      <c r="K20" s="113"/>
      <c r="L20" s="113"/>
      <c r="M20" s="113"/>
      <c r="N20" s="113"/>
      <c r="O20" s="113"/>
      <c r="P20" s="113"/>
      <c r="Q20" s="114"/>
      <c r="R20" s="113"/>
      <c r="S20" s="113"/>
      <c r="T20" s="113"/>
      <c r="U20" s="113"/>
      <c r="V20" s="113"/>
      <c r="W20" s="113"/>
      <c r="X20" s="113"/>
      <c r="Y20" s="113"/>
      <c r="Z20" s="113"/>
      <c r="AA20" s="113"/>
      <c r="AB20" s="113"/>
    </row>
    <row r="21" spans="1:29" s="112" customFormat="1" ht="16.5" customHeight="1" thickBot="1">
      <c r="A21" s="116"/>
      <c r="B21" s="113"/>
      <c r="C21" s="113"/>
      <c r="D21" s="162"/>
      <c r="E21" s="619" t="s">
        <v>837</v>
      </c>
      <c r="F21" s="114"/>
      <c r="G21" s="448"/>
      <c r="H21" s="114"/>
      <c r="I21" s="449"/>
      <c r="J21" s="449"/>
      <c r="K21" s="449"/>
      <c r="L21" s="113"/>
      <c r="M21" s="113"/>
      <c r="N21" s="113"/>
      <c r="O21" s="113"/>
      <c r="P21" s="113"/>
      <c r="Q21" s="113"/>
      <c r="R21" s="113"/>
      <c r="S21" s="113"/>
      <c r="T21" s="113"/>
      <c r="U21" s="113"/>
      <c r="V21" s="113"/>
      <c r="W21" s="113"/>
      <c r="X21" s="113"/>
      <c r="Y21" s="113"/>
      <c r="Z21" s="113"/>
      <c r="AA21" s="113"/>
      <c r="AB21" s="113"/>
    </row>
    <row r="22" spans="1:29" s="112" customFormat="1" ht="27" customHeight="1" thickBot="1">
      <c r="A22" s="116"/>
      <c r="B22" s="113"/>
      <c r="C22" s="113"/>
      <c r="D22" s="1222" t="s">
        <v>451</v>
      </c>
      <c r="E22" s="1225" t="s">
        <v>450</v>
      </c>
      <c r="F22" s="1225"/>
      <c r="G22" s="1225"/>
      <c r="H22" s="1225"/>
      <c r="I22" s="1087"/>
      <c r="J22" s="1225"/>
      <c r="K22" s="1225"/>
      <c r="L22" s="1226"/>
      <c r="M22" s="1086" t="s">
        <v>449</v>
      </c>
      <c r="N22" s="1087"/>
      <c r="O22" s="1226"/>
      <c r="P22" s="1227" t="s">
        <v>448</v>
      </c>
      <c r="Q22" s="1225"/>
      <c r="R22" s="1225"/>
      <c r="S22" s="1225"/>
      <c r="T22" s="1225"/>
      <c r="U22" s="1225"/>
      <c r="V22" s="1226"/>
      <c r="W22" s="1231" t="s">
        <v>447</v>
      </c>
      <c r="X22" s="1232"/>
      <c r="Y22" s="1232"/>
      <c r="Z22" s="1233"/>
      <c r="AA22" s="113"/>
    </row>
    <row r="23" spans="1:29" ht="15.75" customHeight="1">
      <c r="A23" s="116"/>
      <c r="B23" s="113"/>
      <c r="C23" s="113"/>
      <c r="D23" s="1223"/>
      <c r="E23" s="1237" t="s">
        <v>79</v>
      </c>
      <c r="F23" s="1237"/>
      <c r="G23" s="1238"/>
      <c r="H23" s="1241" t="s">
        <v>445</v>
      </c>
      <c r="I23" s="1243" t="s">
        <v>444</v>
      </c>
      <c r="J23" s="1245" t="s">
        <v>443</v>
      </c>
      <c r="K23" s="1247" t="s">
        <v>442</v>
      </c>
      <c r="L23" s="1248"/>
      <c r="M23" s="1251" t="s">
        <v>441</v>
      </c>
      <c r="N23" s="1253" t="s">
        <v>440</v>
      </c>
      <c r="O23" s="1248" t="s">
        <v>439</v>
      </c>
      <c r="P23" s="450" t="s">
        <v>438</v>
      </c>
      <c r="Q23" s="451" t="s">
        <v>437</v>
      </c>
      <c r="R23" s="452" t="s">
        <v>436</v>
      </c>
      <c r="S23" s="451" t="s">
        <v>435</v>
      </c>
      <c r="T23" s="451" t="s">
        <v>434</v>
      </c>
      <c r="U23" s="451" t="s">
        <v>433</v>
      </c>
      <c r="V23" s="452" t="s">
        <v>432</v>
      </c>
      <c r="W23" s="1234"/>
      <c r="X23" s="1235"/>
      <c r="Y23" s="1235"/>
      <c r="Z23" s="1236"/>
      <c r="AA23" s="113"/>
      <c r="AC23" s="425"/>
    </row>
    <row r="24" spans="1:29" ht="28.5" customHeight="1" thickBot="1">
      <c r="A24" s="116"/>
      <c r="B24" s="113"/>
      <c r="C24" s="113"/>
      <c r="D24" s="1224"/>
      <c r="E24" s="1239"/>
      <c r="F24" s="1239"/>
      <c r="G24" s="1240"/>
      <c r="H24" s="1242"/>
      <c r="I24" s="1244"/>
      <c r="J24" s="1246"/>
      <c r="K24" s="1249"/>
      <c r="L24" s="1250"/>
      <c r="M24" s="1252"/>
      <c r="N24" s="1254"/>
      <c r="O24" s="1250"/>
      <c r="P24" s="453" t="s">
        <v>431</v>
      </c>
      <c r="Q24" s="454" t="s">
        <v>430</v>
      </c>
      <c r="R24" s="454" t="s">
        <v>752</v>
      </c>
      <c r="S24" s="454" t="s">
        <v>429</v>
      </c>
      <c r="T24" s="454" t="s">
        <v>428</v>
      </c>
      <c r="U24" s="454" t="s">
        <v>427</v>
      </c>
      <c r="V24" s="455" t="s">
        <v>426</v>
      </c>
      <c r="W24" s="456" t="s">
        <v>425</v>
      </c>
      <c r="X24" s="457" t="s">
        <v>423</v>
      </c>
      <c r="Y24" s="458" t="s">
        <v>424</v>
      </c>
      <c r="Z24" s="459" t="s">
        <v>423</v>
      </c>
      <c r="AA24" s="113"/>
      <c r="AC24" s="425"/>
    </row>
    <row r="25" spans="1:29" ht="42" customHeight="1" thickTop="1">
      <c r="A25" s="116"/>
      <c r="B25" s="113"/>
      <c r="C25" s="113"/>
      <c r="D25" s="460">
        <v>1</v>
      </c>
      <c r="E25" s="1175" t="s">
        <v>745</v>
      </c>
      <c r="F25" s="1175"/>
      <c r="G25" s="1175"/>
      <c r="H25" s="461" t="s">
        <v>748</v>
      </c>
      <c r="I25" s="462">
        <v>0.5</v>
      </c>
      <c r="J25" s="463" t="s">
        <v>257</v>
      </c>
      <c r="K25" s="1176" t="s">
        <v>779</v>
      </c>
      <c r="L25" s="1177"/>
      <c r="M25" s="464" t="s">
        <v>626</v>
      </c>
      <c r="N25" s="465" t="s">
        <v>361</v>
      </c>
      <c r="O25" s="466" t="s">
        <v>782</v>
      </c>
      <c r="P25" s="1178" t="s">
        <v>625</v>
      </c>
      <c r="Q25" s="1172" t="s">
        <v>757</v>
      </c>
      <c r="R25" s="1172" t="s">
        <v>761</v>
      </c>
      <c r="S25" s="1172" t="s">
        <v>625</v>
      </c>
      <c r="T25" s="1212" t="s">
        <v>381</v>
      </c>
      <c r="U25" s="1212" t="s">
        <v>381</v>
      </c>
      <c r="V25" s="1228" t="s">
        <v>381</v>
      </c>
      <c r="W25" s="1178">
        <v>1000</v>
      </c>
      <c r="X25" s="1209" t="s">
        <v>624</v>
      </c>
      <c r="Y25" s="1212" t="s">
        <v>783</v>
      </c>
      <c r="Z25" s="1215" t="s">
        <v>624</v>
      </c>
      <c r="AA25" s="113"/>
      <c r="AC25" s="425"/>
    </row>
    <row r="26" spans="1:29" ht="42" customHeight="1">
      <c r="A26" s="116"/>
      <c r="B26" s="113"/>
      <c r="C26" s="113"/>
      <c r="D26" s="467">
        <v>2</v>
      </c>
      <c r="E26" s="1168" t="s">
        <v>772</v>
      </c>
      <c r="F26" s="1168"/>
      <c r="G26" s="1169"/>
      <c r="H26" s="468" t="s">
        <v>775</v>
      </c>
      <c r="I26" s="469">
        <v>0.05</v>
      </c>
      <c r="J26" s="468" t="s">
        <v>256</v>
      </c>
      <c r="K26" s="1218" t="s">
        <v>780</v>
      </c>
      <c r="L26" s="1219"/>
      <c r="M26" s="464" t="s">
        <v>623</v>
      </c>
      <c r="N26" s="465" t="s">
        <v>619</v>
      </c>
      <c r="O26" s="470"/>
      <c r="P26" s="1179"/>
      <c r="Q26" s="1173"/>
      <c r="R26" s="1173"/>
      <c r="S26" s="1173"/>
      <c r="T26" s="1213"/>
      <c r="U26" s="1213"/>
      <c r="V26" s="1229"/>
      <c r="W26" s="1179"/>
      <c r="X26" s="1210"/>
      <c r="Y26" s="1213"/>
      <c r="Z26" s="1216"/>
      <c r="AA26" s="113"/>
      <c r="AC26" s="425"/>
    </row>
    <row r="27" spans="1:29" ht="42" customHeight="1">
      <c r="A27" s="116"/>
      <c r="B27" s="113"/>
      <c r="C27" s="113"/>
      <c r="D27" s="467">
        <v>3</v>
      </c>
      <c r="E27" s="1168" t="s">
        <v>135</v>
      </c>
      <c r="F27" s="1168"/>
      <c r="G27" s="1169"/>
      <c r="H27" s="461" t="s">
        <v>776</v>
      </c>
      <c r="I27" s="471">
        <v>1E-3</v>
      </c>
      <c r="J27" s="461" t="s">
        <v>256</v>
      </c>
      <c r="K27" s="1220" t="s">
        <v>780</v>
      </c>
      <c r="L27" s="1221"/>
      <c r="M27" s="464" t="s">
        <v>623</v>
      </c>
      <c r="N27" s="465" t="s">
        <v>622</v>
      </c>
      <c r="O27" s="470"/>
      <c r="P27" s="1179"/>
      <c r="Q27" s="1173"/>
      <c r="R27" s="1173"/>
      <c r="S27" s="1173"/>
      <c r="T27" s="1213"/>
      <c r="U27" s="1213"/>
      <c r="V27" s="1229"/>
      <c r="W27" s="1179"/>
      <c r="X27" s="1210"/>
      <c r="Y27" s="1213"/>
      <c r="Z27" s="1216"/>
      <c r="AA27" s="113"/>
      <c r="AC27" s="425"/>
    </row>
    <row r="28" spans="1:29" ht="42" customHeight="1">
      <c r="A28" s="116"/>
      <c r="B28" s="113"/>
      <c r="C28" s="113"/>
      <c r="D28" s="467">
        <v>4</v>
      </c>
      <c r="E28" s="1168" t="s">
        <v>773</v>
      </c>
      <c r="F28" s="1168"/>
      <c r="G28" s="1169"/>
      <c r="H28" s="472" t="s">
        <v>777</v>
      </c>
      <c r="I28" s="473">
        <v>50</v>
      </c>
      <c r="J28" s="472" t="s">
        <v>257</v>
      </c>
      <c r="K28" s="1170" t="s">
        <v>781</v>
      </c>
      <c r="L28" s="1171"/>
      <c r="M28" s="464" t="s">
        <v>621</v>
      </c>
      <c r="N28" s="465"/>
      <c r="O28" s="466"/>
      <c r="P28" s="1179"/>
      <c r="Q28" s="1173"/>
      <c r="R28" s="1173"/>
      <c r="S28" s="1173"/>
      <c r="T28" s="1213"/>
      <c r="U28" s="1213"/>
      <c r="V28" s="1229"/>
      <c r="W28" s="1179"/>
      <c r="X28" s="1210"/>
      <c r="Y28" s="1213"/>
      <c r="Z28" s="1216"/>
      <c r="AA28" s="113"/>
      <c r="AC28" s="425"/>
    </row>
    <row r="29" spans="1:29" ht="42" customHeight="1">
      <c r="A29" s="116"/>
      <c r="B29" s="113"/>
      <c r="C29" s="113"/>
      <c r="D29" s="467">
        <v>5</v>
      </c>
      <c r="E29" s="1168" t="s">
        <v>774</v>
      </c>
      <c r="F29" s="1168"/>
      <c r="G29" s="1169"/>
      <c r="H29" s="472" t="s">
        <v>778</v>
      </c>
      <c r="I29" s="469">
        <v>50</v>
      </c>
      <c r="J29" s="472" t="s">
        <v>257</v>
      </c>
      <c r="K29" s="1170" t="s">
        <v>781</v>
      </c>
      <c r="L29" s="1171"/>
      <c r="M29" s="464" t="s">
        <v>621</v>
      </c>
      <c r="N29" s="465"/>
      <c r="O29" s="470"/>
      <c r="P29" s="1179"/>
      <c r="Q29" s="1173"/>
      <c r="R29" s="1173"/>
      <c r="S29" s="1173"/>
      <c r="T29" s="1213"/>
      <c r="U29" s="1213"/>
      <c r="V29" s="1229"/>
      <c r="W29" s="1179"/>
      <c r="X29" s="1210"/>
      <c r="Y29" s="1213"/>
      <c r="Z29" s="1216"/>
      <c r="AA29" s="113"/>
      <c r="AC29" s="425"/>
    </row>
    <row r="30" spans="1:29" ht="42" customHeight="1">
      <c r="A30" s="116"/>
      <c r="B30" s="113"/>
      <c r="C30" s="113"/>
      <c r="D30" s="467">
        <v>6</v>
      </c>
      <c r="E30" s="1168"/>
      <c r="F30" s="1168"/>
      <c r="G30" s="1169"/>
      <c r="H30" s="468"/>
      <c r="I30" s="471"/>
      <c r="J30" s="472"/>
      <c r="K30" s="1218"/>
      <c r="L30" s="1219"/>
      <c r="M30" s="464"/>
      <c r="N30" s="465"/>
      <c r="O30" s="470"/>
      <c r="P30" s="1179"/>
      <c r="Q30" s="1173"/>
      <c r="R30" s="1173"/>
      <c r="S30" s="1173"/>
      <c r="T30" s="1213"/>
      <c r="U30" s="1213"/>
      <c r="V30" s="1229"/>
      <c r="W30" s="1179"/>
      <c r="X30" s="1210"/>
      <c r="Y30" s="1213"/>
      <c r="Z30" s="1216"/>
      <c r="AA30" s="113"/>
      <c r="AC30" s="425"/>
    </row>
    <row r="31" spans="1:29" ht="42" customHeight="1">
      <c r="A31" s="116"/>
      <c r="B31" s="113"/>
      <c r="C31" s="113"/>
      <c r="D31" s="467">
        <v>7</v>
      </c>
      <c r="E31" s="1168"/>
      <c r="F31" s="1168"/>
      <c r="G31" s="1169"/>
      <c r="H31" s="461"/>
      <c r="I31" s="469"/>
      <c r="J31" s="472"/>
      <c r="K31" s="1218"/>
      <c r="L31" s="1219"/>
      <c r="M31" s="464"/>
      <c r="N31" s="465"/>
      <c r="O31" s="466"/>
      <c r="P31" s="1179"/>
      <c r="Q31" s="1173"/>
      <c r="R31" s="1173"/>
      <c r="S31" s="1173"/>
      <c r="T31" s="1213"/>
      <c r="U31" s="1213"/>
      <c r="V31" s="1229"/>
      <c r="W31" s="1179"/>
      <c r="X31" s="1210"/>
      <c r="Y31" s="1213"/>
      <c r="Z31" s="1216"/>
      <c r="AA31" s="113"/>
      <c r="AC31" s="425"/>
    </row>
    <row r="32" spans="1:29" ht="42" customHeight="1">
      <c r="A32" s="116"/>
      <c r="B32" s="113"/>
      <c r="C32" s="113"/>
      <c r="D32" s="474">
        <v>8</v>
      </c>
      <c r="E32" s="1168"/>
      <c r="F32" s="1168"/>
      <c r="G32" s="1169"/>
      <c r="H32" s="468"/>
      <c r="I32" s="469"/>
      <c r="J32" s="468"/>
      <c r="K32" s="1220"/>
      <c r="L32" s="1221"/>
      <c r="M32" s="464"/>
      <c r="N32" s="465"/>
      <c r="O32" s="470"/>
      <c r="P32" s="1179"/>
      <c r="Q32" s="1173"/>
      <c r="R32" s="1173"/>
      <c r="S32" s="1173"/>
      <c r="T32" s="1213"/>
      <c r="U32" s="1213"/>
      <c r="V32" s="1229"/>
      <c r="W32" s="1179"/>
      <c r="X32" s="1210"/>
      <c r="Y32" s="1213"/>
      <c r="Z32" s="1216"/>
      <c r="AA32" s="113"/>
      <c r="AC32" s="425"/>
    </row>
    <row r="33" spans="1:29" ht="42" customHeight="1">
      <c r="A33" s="116"/>
      <c r="B33" s="113"/>
      <c r="C33" s="113"/>
      <c r="D33" s="474">
        <v>9</v>
      </c>
      <c r="E33" s="1168"/>
      <c r="F33" s="1168"/>
      <c r="G33" s="1169"/>
      <c r="H33" s="461"/>
      <c r="I33" s="471"/>
      <c r="J33" s="461"/>
      <c r="K33" s="1170"/>
      <c r="L33" s="1171"/>
      <c r="M33" s="464"/>
      <c r="N33" s="465"/>
      <c r="O33" s="466"/>
      <c r="P33" s="1179"/>
      <c r="Q33" s="1173"/>
      <c r="R33" s="1173"/>
      <c r="S33" s="1173"/>
      <c r="T33" s="1213"/>
      <c r="U33" s="1213"/>
      <c r="V33" s="1229"/>
      <c r="W33" s="1179"/>
      <c r="X33" s="1210"/>
      <c r="Y33" s="1213"/>
      <c r="Z33" s="1216"/>
      <c r="AA33" s="113"/>
      <c r="AC33" s="425"/>
    </row>
    <row r="34" spans="1:29" ht="42" customHeight="1" thickBot="1">
      <c r="A34" s="116"/>
      <c r="B34" s="113"/>
      <c r="C34" s="113"/>
      <c r="D34" s="475">
        <v>10</v>
      </c>
      <c r="E34" s="1197"/>
      <c r="F34" s="1197"/>
      <c r="G34" s="1198"/>
      <c r="H34" s="476"/>
      <c r="I34" s="477"/>
      <c r="J34" s="476"/>
      <c r="K34" s="1199"/>
      <c r="L34" s="1200"/>
      <c r="M34" s="478"/>
      <c r="N34" s="479"/>
      <c r="O34" s="480"/>
      <c r="P34" s="1180"/>
      <c r="Q34" s="1174"/>
      <c r="R34" s="1174"/>
      <c r="S34" s="1174"/>
      <c r="T34" s="1214"/>
      <c r="U34" s="1214"/>
      <c r="V34" s="1230"/>
      <c r="W34" s="1180"/>
      <c r="X34" s="1211"/>
      <c r="Y34" s="1214"/>
      <c r="Z34" s="1217"/>
      <c r="AA34" s="113"/>
      <c r="AC34" s="425"/>
    </row>
    <row r="35" spans="1:29" ht="40.5" customHeight="1" thickBot="1">
      <c r="A35" s="116"/>
      <c r="B35" s="113"/>
      <c r="C35" s="113"/>
      <c r="D35" s="113"/>
      <c r="E35" s="113"/>
      <c r="F35" s="113"/>
      <c r="G35" s="113"/>
      <c r="H35" s="481" t="s">
        <v>422</v>
      </c>
      <c r="I35" s="137">
        <f>SUM(I25:I34)</f>
        <v>100.551</v>
      </c>
      <c r="J35" s="113"/>
      <c r="K35" s="482"/>
      <c r="L35" s="482"/>
      <c r="M35" s="482"/>
      <c r="N35" s="1201" t="s">
        <v>421</v>
      </c>
      <c r="O35" s="1202"/>
      <c r="P35" s="483"/>
      <c r="Q35" s="484">
        <v>5</v>
      </c>
      <c r="R35" s="484"/>
      <c r="S35" s="484"/>
      <c r="T35" s="484">
        <v>5</v>
      </c>
      <c r="U35" s="484">
        <v>5</v>
      </c>
      <c r="V35" s="485">
        <v>4</v>
      </c>
      <c r="W35" s="482"/>
      <c r="X35" s="482"/>
      <c r="Y35" s="482"/>
      <c r="Z35" s="486"/>
      <c r="AA35" s="113"/>
      <c r="AC35" s="425"/>
    </row>
    <row r="36" spans="1:29" ht="39" customHeight="1" thickBot="1">
      <c r="A36" s="116"/>
      <c r="B36" s="113"/>
      <c r="C36" s="113"/>
      <c r="D36" s="487" t="s">
        <v>420</v>
      </c>
      <c r="F36" s="113"/>
      <c r="G36" s="113"/>
      <c r="H36" s="113"/>
      <c r="I36" s="113"/>
      <c r="J36" s="113"/>
      <c r="K36" s="482"/>
      <c r="L36" s="482"/>
      <c r="M36" s="482"/>
      <c r="N36" s="482"/>
      <c r="O36" s="482"/>
      <c r="P36" s="482"/>
      <c r="Q36" s="482"/>
      <c r="R36" s="482"/>
      <c r="S36" s="482"/>
      <c r="T36" s="482"/>
      <c r="U36" s="482"/>
      <c r="V36" s="482"/>
      <c r="W36" s="482"/>
      <c r="X36" s="482"/>
      <c r="Y36" s="482"/>
      <c r="Z36" s="482"/>
      <c r="AA36" s="482"/>
      <c r="AB36" s="113"/>
    </row>
    <row r="37" spans="1:29" ht="24.75" customHeight="1" thickBot="1">
      <c r="A37" s="116"/>
      <c r="B37" s="113"/>
      <c r="C37" s="113"/>
      <c r="D37" s="113"/>
      <c r="E37" s="1118" t="s">
        <v>419</v>
      </c>
      <c r="F37" s="1119"/>
      <c r="G37" s="1120"/>
      <c r="H37" s="1203" t="s">
        <v>396</v>
      </c>
      <c r="I37" s="1204"/>
      <c r="J37" s="1205"/>
      <c r="K37" s="115"/>
      <c r="L37" s="482"/>
      <c r="M37" s="482"/>
      <c r="N37" s="482"/>
      <c r="O37" s="482"/>
      <c r="P37" s="113"/>
      <c r="Q37" s="113"/>
      <c r="R37" s="113"/>
      <c r="S37" s="488"/>
      <c r="T37" s="488"/>
      <c r="U37" s="488"/>
      <c r="V37" s="488"/>
      <c r="W37" s="488"/>
      <c r="X37" s="488"/>
      <c r="Y37" s="488"/>
      <c r="Z37" s="488"/>
      <c r="AA37" s="488"/>
      <c r="AB37" s="488"/>
      <c r="AC37" s="489"/>
    </row>
    <row r="38" spans="1:29" ht="12" customHeight="1">
      <c r="A38" s="116"/>
      <c r="B38" s="113"/>
      <c r="C38" s="113"/>
      <c r="D38" s="113"/>
      <c r="E38" s="113"/>
      <c r="F38" s="113"/>
      <c r="G38" s="113"/>
      <c r="H38" s="113"/>
      <c r="I38" s="113"/>
      <c r="J38" s="113"/>
      <c r="K38" s="115"/>
      <c r="L38" s="482"/>
      <c r="M38" s="482"/>
      <c r="N38" s="482"/>
      <c r="O38" s="482"/>
      <c r="P38" s="115"/>
      <c r="Q38" s="115"/>
      <c r="R38" s="115"/>
      <c r="S38" s="115"/>
      <c r="T38" s="115"/>
      <c r="U38" s="115"/>
      <c r="V38" s="115"/>
      <c r="W38" s="115"/>
      <c r="X38" s="115"/>
      <c r="Y38" s="115"/>
      <c r="Z38" s="115"/>
      <c r="AA38" s="115"/>
      <c r="AB38" s="490"/>
      <c r="AC38" s="490"/>
    </row>
    <row r="39" spans="1:29" ht="19.5" customHeight="1" thickBot="1">
      <c r="A39" s="116"/>
      <c r="B39" s="113"/>
      <c r="C39" s="113"/>
      <c r="D39" s="401" t="s">
        <v>418</v>
      </c>
      <c r="E39" s="491"/>
      <c r="F39" s="114"/>
      <c r="G39" s="113"/>
      <c r="H39" s="113"/>
      <c r="I39" s="113"/>
      <c r="J39" s="113"/>
      <c r="K39" s="115"/>
      <c r="L39" s="482"/>
      <c r="M39" s="482"/>
      <c r="N39" s="482"/>
      <c r="O39" s="482"/>
      <c r="P39" s="115"/>
      <c r="Q39" s="115"/>
      <c r="R39" s="115"/>
      <c r="S39" s="492"/>
      <c r="T39" s="492"/>
      <c r="U39" s="492"/>
      <c r="V39" s="492"/>
      <c r="W39" s="492"/>
      <c r="X39" s="492"/>
      <c r="Y39" s="492"/>
      <c r="Z39" s="492"/>
      <c r="AA39" s="492"/>
      <c r="AB39" s="490"/>
      <c r="AC39" s="493"/>
    </row>
    <row r="40" spans="1:29" s="112" customFormat="1" ht="33.75" customHeight="1" thickBot="1">
      <c r="A40" s="116"/>
      <c r="B40" s="113"/>
      <c r="C40" s="113"/>
      <c r="D40" s="113"/>
      <c r="E40" s="494" t="s">
        <v>834</v>
      </c>
      <c r="F40" s="495"/>
      <c r="G40" s="495"/>
      <c r="H40" s="1206" t="s">
        <v>753</v>
      </c>
      <c r="I40" s="1207"/>
      <c r="J40" s="1207"/>
      <c r="K40" s="1207"/>
      <c r="L40" s="1208"/>
      <c r="M40" s="482"/>
      <c r="N40" s="482"/>
      <c r="O40" s="482"/>
      <c r="P40" s="115"/>
      <c r="Q40" s="1181" t="s">
        <v>417</v>
      </c>
      <c r="R40" s="1182"/>
      <c r="S40" s="1182"/>
      <c r="T40" s="1183"/>
      <c r="U40" s="1184"/>
      <c r="V40" s="1184"/>
      <c r="W40" s="1184"/>
      <c r="X40" s="1184"/>
      <c r="Y40" s="1184"/>
      <c r="Z40" s="1184"/>
      <c r="AA40" s="1185"/>
      <c r="AB40" s="113"/>
      <c r="AC40" s="113"/>
    </row>
    <row r="41" spans="1:29" s="112" customFormat="1" ht="33.75" customHeight="1" thickBot="1">
      <c r="A41" s="116"/>
      <c r="B41" s="113"/>
      <c r="C41" s="113"/>
      <c r="E41" s="494" t="s">
        <v>416</v>
      </c>
      <c r="F41" s="495"/>
      <c r="G41" s="495"/>
      <c r="H41" s="990" t="s">
        <v>415</v>
      </c>
      <c r="I41" s="991"/>
      <c r="J41" s="991"/>
      <c r="K41" s="991"/>
      <c r="L41" s="992"/>
      <c r="M41" s="482"/>
      <c r="N41" s="482"/>
      <c r="O41" s="482"/>
      <c r="P41" s="115"/>
      <c r="Q41" s="1186" t="s">
        <v>414</v>
      </c>
      <c r="R41" s="1187"/>
      <c r="S41" s="1187"/>
      <c r="T41" s="1188"/>
      <c r="U41" s="1189"/>
      <c r="V41" s="1190"/>
      <c r="W41" s="1190"/>
      <c r="X41" s="1190"/>
      <c r="Y41" s="1190"/>
      <c r="Z41" s="1190"/>
      <c r="AA41" s="1191"/>
      <c r="AB41" s="113"/>
      <c r="AC41" s="113"/>
    </row>
    <row r="42" spans="1:29" s="112" customFormat="1" ht="33.75" customHeight="1" thickBot="1">
      <c r="A42" s="116"/>
      <c r="B42" s="113"/>
      <c r="C42" s="113"/>
      <c r="D42" s="113"/>
      <c r="E42" s="494" t="s">
        <v>413</v>
      </c>
      <c r="F42" s="495"/>
      <c r="G42" s="495"/>
      <c r="H42" s="990" t="s">
        <v>722</v>
      </c>
      <c r="I42" s="991"/>
      <c r="J42" s="991"/>
      <c r="K42" s="991"/>
      <c r="L42" s="992"/>
      <c r="M42" s="482"/>
      <c r="N42" s="482"/>
      <c r="O42" s="482"/>
      <c r="P42" s="115"/>
      <c r="Q42" s="1192" t="s">
        <v>412</v>
      </c>
      <c r="R42" s="1193"/>
      <c r="S42" s="1193"/>
      <c r="T42" s="1194"/>
      <c r="U42" s="1195"/>
      <c r="V42" s="1195"/>
      <c r="W42" s="1195"/>
      <c r="X42" s="1195"/>
      <c r="Y42" s="1195"/>
      <c r="Z42" s="1195"/>
      <c r="AA42" s="1196"/>
      <c r="AB42" s="113"/>
      <c r="AC42" s="113"/>
    </row>
    <row r="43" spans="1:29" s="112" customFormat="1" ht="33.75" customHeight="1" thickBot="1">
      <c r="A43" s="116"/>
      <c r="B43" s="113"/>
      <c r="C43" s="113"/>
      <c r="D43" s="113"/>
      <c r="E43" s="494" t="s">
        <v>411</v>
      </c>
      <c r="F43" s="495"/>
      <c r="G43" s="495"/>
      <c r="H43" s="990" t="s">
        <v>410</v>
      </c>
      <c r="I43" s="991"/>
      <c r="J43" s="991"/>
      <c r="K43" s="991"/>
      <c r="L43" s="992"/>
      <c r="M43" s="482"/>
      <c r="N43" s="482"/>
      <c r="O43" s="482"/>
      <c r="P43" s="115"/>
      <c r="Q43" s="1144" t="s">
        <v>409</v>
      </c>
      <c r="R43" s="1145"/>
      <c r="S43" s="1146"/>
      <c r="T43" s="496" t="s">
        <v>408</v>
      </c>
      <c r="U43" s="1153"/>
      <c r="V43" s="1154"/>
      <c r="W43" s="1154"/>
      <c r="X43" s="1154"/>
      <c r="Y43" s="1154"/>
      <c r="Z43" s="1154"/>
      <c r="AA43" s="1155"/>
      <c r="AB43" s="113"/>
      <c r="AC43" s="113"/>
    </row>
    <row r="44" spans="1:29" s="112" customFormat="1" ht="33.75" customHeight="1" thickBot="1">
      <c r="A44" s="116"/>
      <c r="B44" s="113"/>
      <c r="C44" s="113"/>
      <c r="D44" s="113"/>
      <c r="E44" s="494" t="s">
        <v>407</v>
      </c>
      <c r="F44" s="495"/>
      <c r="G44" s="495"/>
      <c r="H44" s="990" t="s">
        <v>406</v>
      </c>
      <c r="I44" s="991"/>
      <c r="J44" s="991"/>
      <c r="K44" s="991"/>
      <c r="L44" s="992"/>
      <c r="M44" s="482"/>
      <c r="N44" s="482"/>
      <c r="O44" s="482"/>
      <c r="P44" s="115"/>
      <c r="Q44" s="1147"/>
      <c r="R44" s="1148"/>
      <c r="S44" s="1149"/>
      <c r="T44" s="497" t="s">
        <v>106</v>
      </c>
      <c r="U44" s="1156"/>
      <c r="V44" s="1157"/>
      <c r="W44" s="1157"/>
      <c r="X44" s="1157"/>
      <c r="Y44" s="1157"/>
      <c r="Z44" s="1157"/>
      <c r="AA44" s="1158"/>
      <c r="AB44" s="113"/>
      <c r="AC44" s="113"/>
    </row>
    <row r="45" spans="1:29" s="112" customFormat="1" ht="33.75" customHeight="1" thickBot="1">
      <c r="A45" s="116"/>
      <c r="B45" s="113"/>
      <c r="C45" s="113"/>
      <c r="D45" s="113"/>
      <c r="E45" s="494" t="s">
        <v>405</v>
      </c>
      <c r="F45" s="495"/>
      <c r="G45" s="495"/>
      <c r="H45" s="1159" t="s">
        <v>754</v>
      </c>
      <c r="I45" s="1160"/>
      <c r="J45" s="1160"/>
      <c r="K45" s="1160"/>
      <c r="L45" s="1161"/>
      <c r="M45" s="482"/>
      <c r="N45" s="482"/>
      <c r="O45" s="482"/>
      <c r="P45" s="115"/>
      <c r="Q45" s="1147"/>
      <c r="R45" s="1148"/>
      <c r="S45" s="1149"/>
      <c r="T45" s="497" t="s">
        <v>107</v>
      </c>
      <c r="U45" s="1162"/>
      <c r="V45" s="1163"/>
      <c r="W45" s="1163"/>
      <c r="X45" s="1163"/>
      <c r="Y45" s="1163"/>
      <c r="Z45" s="1163"/>
      <c r="AA45" s="1164"/>
      <c r="AB45" s="113"/>
      <c r="AC45" s="113"/>
    </row>
    <row r="46" spans="1:29" s="112" customFormat="1" ht="33.75" customHeight="1" thickBot="1">
      <c r="A46" s="116"/>
      <c r="B46" s="113"/>
      <c r="C46" s="113"/>
      <c r="D46" s="162"/>
      <c r="E46" s="498"/>
      <c r="G46" s="340"/>
      <c r="I46" s="499"/>
      <c r="J46" s="499"/>
      <c r="K46" s="113"/>
      <c r="L46" s="113"/>
      <c r="M46" s="113"/>
      <c r="N46" s="113"/>
      <c r="O46" s="113"/>
      <c r="P46" s="115"/>
      <c r="Q46" s="1150"/>
      <c r="R46" s="1151"/>
      <c r="S46" s="1152"/>
      <c r="T46" s="500" t="s">
        <v>108</v>
      </c>
      <c r="U46" s="1165"/>
      <c r="V46" s="1166"/>
      <c r="W46" s="1166"/>
      <c r="X46" s="1166"/>
      <c r="Y46" s="1166"/>
      <c r="Z46" s="1166"/>
      <c r="AA46" s="1167"/>
      <c r="AB46" s="113"/>
      <c r="AC46" s="113"/>
    </row>
    <row r="47" spans="1:29" s="112" customFormat="1" ht="14.25" customHeight="1" thickBot="1">
      <c r="A47" s="116"/>
      <c r="B47" s="113"/>
      <c r="C47" s="113"/>
      <c r="D47" s="162"/>
      <c r="E47" s="340"/>
      <c r="F47" s="501"/>
      <c r="G47" s="340"/>
      <c r="H47" s="499"/>
      <c r="I47" s="499"/>
      <c r="J47" s="499"/>
      <c r="K47" s="113"/>
      <c r="L47" s="113"/>
      <c r="M47" s="113"/>
      <c r="N47" s="113"/>
      <c r="O47" s="113"/>
      <c r="P47" s="115"/>
      <c r="Q47" s="115"/>
      <c r="R47" s="115"/>
      <c r="S47" s="115"/>
      <c r="T47" s="115"/>
      <c r="U47" s="115"/>
      <c r="V47" s="115"/>
      <c r="W47" s="502"/>
      <c r="X47" s="502"/>
      <c r="Y47" s="502"/>
      <c r="Z47" s="502"/>
      <c r="AA47" s="502"/>
      <c r="AB47" s="113"/>
      <c r="AC47" s="113"/>
    </row>
    <row r="48" spans="1:29" s="112" customFormat="1" ht="16.5" customHeight="1">
      <c r="A48" s="116"/>
      <c r="B48" s="113"/>
      <c r="C48" s="113"/>
      <c r="D48" s="113"/>
      <c r="E48" s="1086" t="s">
        <v>404</v>
      </c>
      <c r="F48" s="1087"/>
      <c r="G48" s="1088"/>
      <c r="H48" s="1138"/>
      <c r="I48" s="1138"/>
      <c r="J48" s="1138"/>
      <c r="K48" s="1138"/>
      <c r="L48" s="1138"/>
      <c r="M48" s="1138"/>
      <c r="N48" s="1138"/>
      <c r="O48" s="1138"/>
      <c r="P48" s="1139"/>
      <c r="Q48" s="115"/>
      <c r="R48" s="115"/>
      <c r="S48" s="113"/>
      <c r="T48" s="113"/>
      <c r="U48" s="113"/>
      <c r="V48" s="113"/>
      <c r="W48" s="113"/>
      <c r="X48" s="113"/>
      <c r="Y48" s="113"/>
      <c r="Z48" s="113"/>
      <c r="AA48" s="113"/>
      <c r="AB48" s="113"/>
      <c r="AC48" s="113"/>
    </row>
    <row r="49" spans="1:32" s="112" customFormat="1" ht="16.5" customHeight="1">
      <c r="A49" s="116"/>
      <c r="B49" s="113"/>
      <c r="C49" s="113"/>
      <c r="D49" s="113"/>
      <c r="E49" s="1089"/>
      <c r="F49" s="1090"/>
      <c r="G49" s="1091"/>
      <c r="H49" s="1140"/>
      <c r="I49" s="1140"/>
      <c r="J49" s="1140"/>
      <c r="K49" s="1140"/>
      <c r="L49" s="1140"/>
      <c r="M49" s="1140"/>
      <c r="N49" s="1140"/>
      <c r="O49" s="1140"/>
      <c r="P49" s="1141"/>
      <c r="Q49" s="115"/>
      <c r="R49" s="115"/>
      <c r="S49" s="113"/>
      <c r="T49" s="113"/>
      <c r="U49" s="113"/>
      <c r="V49" s="113"/>
      <c r="W49" s="113"/>
      <c r="X49" s="113"/>
      <c r="Y49" s="113"/>
      <c r="Z49" s="113"/>
      <c r="AA49" s="113"/>
      <c r="AB49" s="113"/>
      <c r="AC49" s="113"/>
    </row>
    <row r="50" spans="1:32" s="112" customFormat="1" ht="16.5" customHeight="1" thickBot="1">
      <c r="B50" s="113"/>
      <c r="C50" s="113"/>
      <c r="D50" s="113"/>
      <c r="E50" s="1092"/>
      <c r="F50" s="1093"/>
      <c r="G50" s="1094"/>
      <c r="H50" s="1142"/>
      <c r="I50" s="1142"/>
      <c r="J50" s="1142"/>
      <c r="K50" s="1142"/>
      <c r="L50" s="1142"/>
      <c r="M50" s="1142"/>
      <c r="N50" s="1142"/>
      <c r="O50" s="1142"/>
      <c r="P50" s="1143"/>
      <c r="Q50" s="113"/>
      <c r="R50" s="113"/>
      <c r="S50" s="113"/>
      <c r="T50" s="113"/>
      <c r="U50" s="113"/>
      <c r="V50" s="113"/>
      <c r="W50" s="113"/>
      <c r="X50" s="113"/>
      <c r="Y50" s="113"/>
      <c r="Z50" s="113"/>
      <c r="AA50" s="113"/>
      <c r="AB50" s="113"/>
      <c r="AC50" s="113"/>
    </row>
    <row r="51" spans="1:32" s="112" customFormat="1" ht="12" customHeight="1">
      <c r="B51" s="113"/>
      <c r="C51" s="113"/>
      <c r="D51" s="113"/>
      <c r="E51" s="113"/>
      <c r="F51" s="113"/>
      <c r="G51" s="113"/>
      <c r="H51" s="113"/>
      <c r="I51" s="113"/>
      <c r="J51" s="113"/>
      <c r="K51" s="113"/>
      <c r="L51" s="113"/>
      <c r="M51" s="113"/>
      <c r="N51" s="113"/>
      <c r="O51" s="113"/>
      <c r="P51" s="113"/>
      <c r="Q51" s="114"/>
      <c r="R51" s="114"/>
      <c r="S51" s="114"/>
      <c r="T51" s="114"/>
      <c r="U51" s="114"/>
      <c r="V51" s="114"/>
      <c r="W51" s="114"/>
      <c r="X51" s="114"/>
      <c r="Y51" s="114"/>
      <c r="Z51" s="114"/>
      <c r="AA51" s="114"/>
      <c r="AB51" s="113"/>
    </row>
    <row r="52" spans="1:32" s="112" customFormat="1" hidden="1">
      <c r="L52" s="425"/>
      <c r="M52" s="425"/>
      <c r="N52" s="425"/>
      <c r="O52" s="425"/>
      <c r="Q52" s="425"/>
      <c r="R52" s="425"/>
      <c r="S52" s="425" t="s">
        <v>403</v>
      </c>
      <c r="T52" s="425"/>
      <c r="U52" s="425"/>
      <c r="V52" s="425"/>
      <c r="W52" s="425"/>
      <c r="X52" s="425"/>
      <c r="Y52" s="425"/>
      <c r="Z52" s="425"/>
      <c r="AA52" s="425"/>
    </row>
    <row r="53" spans="1:32" hidden="1">
      <c r="H53" s="503"/>
      <c r="S53" s="425" t="s">
        <v>402</v>
      </c>
      <c r="AA53" s="425" t="s">
        <v>401</v>
      </c>
    </row>
    <row r="54" spans="1:32" s="112" customFormat="1" hidden="1">
      <c r="B54" s="425"/>
      <c r="C54" s="425"/>
      <c r="D54" s="425"/>
      <c r="E54" s="425" t="s">
        <v>378</v>
      </c>
      <c r="F54" s="425"/>
      <c r="G54" s="425"/>
      <c r="H54" s="503" t="s">
        <v>257</v>
      </c>
      <c r="I54" s="503"/>
      <c r="J54" s="503"/>
      <c r="K54" s="425" t="s">
        <v>399</v>
      </c>
      <c r="L54" s="425"/>
      <c r="M54" s="425"/>
      <c r="N54" s="425"/>
      <c r="O54" s="425"/>
      <c r="P54" s="425"/>
      <c r="Q54" s="425"/>
      <c r="R54" s="425"/>
      <c r="S54" s="425" t="s">
        <v>767</v>
      </c>
      <c r="T54" s="425"/>
      <c r="U54" s="425"/>
      <c r="V54" s="425"/>
      <c r="W54" s="425"/>
      <c r="X54" s="425"/>
      <c r="Y54" s="425"/>
      <c r="Z54" s="425"/>
      <c r="AA54" s="425" t="s">
        <v>398</v>
      </c>
      <c r="AB54" s="425"/>
      <c r="AC54" s="425"/>
      <c r="AD54" s="425"/>
      <c r="AE54" s="425"/>
    </row>
    <row r="55" spans="1:32" s="112" customFormat="1" hidden="1">
      <c r="B55" s="425"/>
      <c r="C55" s="425"/>
      <c r="D55" s="425"/>
      <c r="E55" s="425" t="s">
        <v>377</v>
      </c>
      <c r="F55" s="425"/>
      <c r="G55" s="425"/>
      <c r="H55" s="503" t="s">
        <v>256</v>
      </c>
      <c r="I55" s="503"/>
      <c r="J55" s="503"/>
      <c r="K55" s="425" t="s">
        <v>396</v>
      </c>
      <c r="L55" s="504"/>
      <c r="M55" s="504"/>
      <c r="N55" s="504"/>
      <c r="O55" s="425"/>
      <c r="P55" s="425"/>
      <c r="Q55" s="425"/>
      <c r="R55" s="425"/>
      <c r="S55" s="425" t="s">
        <v>395</v>
      </c>
      <c r="Y55" s="425"/>
      <c r="Z55" s="425"/>
      <c r="AA55" s="425"/>
      <c r="AB55" s="425"/>
      <c r="AC55" s="425"/>
      <c r="AD55" s="425"/>
      <c r="AE55" s="425"/>
    </row>
    <row r="56" spans="1:32" s="112" customFormat="1" ht="15" hidden="1" thickBot="1">
      <c r="B56" s="425"/>
      <c r="C56" s="425"/>
      <c r="D56" s="425"/>
      <c r="E56" s="425" t="s">
        <v>376</v>
      </c>
      <c r="F56" s="425"/>
      <c r="G56" s="425"/>
      <c r="H56" s="503" t="s">
        <v>721</v>
      </c>
      <c r="I56" s="503"/>
      <c r="J56" s="503"/>
      <c r="K56" s="425"/>
      <c r="L56" s="504"/>
      <c r="M56" s="504"/>
      <c r="N56" s="504"/>
      <c r="S56" s="425"/>
      <c r="Y56" s="425"/>
      <c r="Z56" s="425"/>
      <c r="AA56" s="425"/>
      <c r="AB56" s="425"/>
      <c r="AC56" s="425"/>
      <c r="AD56" s="425"/>
      <c r="AE56" s="425"/>
    </row>
    <row r="57" spans="1:32" hidden="1">
      <c r="E57" s="425" t="s">
        <v>375</v>
      </c>
      <c r="H57" s="425" t="s">
        <v>720</v>
      </c>
      <c r="K57" s="505" t="s">
        <v>392</v>
      </c>
      <c r="L57" s="506" t="s">
        <v>391</v>
      </c>
      <c r="M57" s="506"/>
      <c r="N57" s="506"/>
      <c r="O57" s="506" t="s">
        <v>390</v>
      </c>
      <c r="P57" s="506"/>
      <c r="Q57" s="506"/>
      <c r="R57" s="506"/>
      <c r="S57" s="506" t="s">
        <v>389</v>
      </c>
      <c r="T57" s="506"/>
      <c r="U57" s="506" t="s">
        <v>388</v>
      </c>
      <c r="V57" s="506" t="s">
        <v>387</v>
      </c>
      <c r="W57" s="506" t="s">
        <v>386</v>
      </c>
      <c r="X57" s="506" t="s">
        <v>385</v>
      </c>
      <c r="Y57" s="507"/>
      <c r="Z57" s="112"/>
      <c r="AA57" s="112"/>
      <c r="AC57" s="425"/>
      <c r="AF57" s="112"/>
    </row>
    <row r="58" spans="1:32" hidden="1">
      <c r="E58" s="425" t="s">
        <v>374</v>
      </c>
      <c r="H58" s="425" t="s">
        <v>384</v>
      </c>
      <c r="K58" s="508" t="s">
        <v>383</v>
      </c>
      <c r="L58" s="112" t="s">
        <v>759</v>
      </c>
      <c r="M58" s="112"/>
      <c r="N58" s="112"/>
      <c r="O58" s="112" t="s">
        <v>383</v>
      </c>
      <c r="P58" s="112"/>
      <c r="Q58" s="112"/>
      <c r="R58" s="112"/>
      <c r="S58" s="112" t="s">
        <v>763</v>
      </c>
      <c r="T58" s="112"/>
      <c r="U58" s="112" t="s">
        <v>383</v>
      </c>
      <c r="V58" s="112" t="s">
        <v>383</v>
      </c>
      <c r="W58" s="112" t="s">
        <v>383</v>
      </c>
      <c r="X58" s="112" t="s">
        <v>383</v>
      </c>
      <c r="Y58" s="509"/>
      <c r="Z58" s="112"/>
      <c r="AA58" s="112"/>
      <c r="AC58" s="425"/>
      <c r="AF58" s="112"/>
    </row>
    <row r="59" spans="1:32" hidden="1">
      <c r="K59" s="508" t="s">
        <v>382</v>
      </c>
      <c r="L59" s="425" t="s">
        <v>382</v>
      </c>
      <c r="M59" s="112"/>
      <c r="N59" s="112"/>
      <c r="O59" s="425" t="s">
        <v>382</v>
      </c>
      <c r="S59" s="425" t="s">
        <v>762</v>
      </c>
      <c r="U59" s="425" t="s">
        <v>382</v>
      </c>
      <c r="V59" s="425" t="s">
        <v>382</v>
      </c>
      <c r="W59" s="425" t="s">
        <v>382</v>
      </c>
      <c r="X59" s="425" t="s">
        <v>382</v>
      </c>
      <c r="Y59" s="509"/>
      <c r="Z59" s="112"/>
      <c r="AA59" s="112"/>
      <c r="AC59" s="425"/>
      <c r="AF59" s="112"/>
    </row>
    <row r="60" spans="1:32" hidden="1">
      <c r="K60" s="508" t="s">
        <v>380</v>
      </c>
      <c r="L60" s="112" t="s">
        <v>756</v>
      </c>
      <c r="M60" s="112"/>
      <c r="N60" s="112"/>
      <c r="O60" s="112" t="s">
        <v>380</v>
      </c>
      <c r="P60" s="112"/>
      <c r="Q60" s="112"/>
      <c r="R60" s="112"/>
      <c r="S60" s="112" t="s">
        <v>382</v>
      </c>
      <c r="T60" s="112"/>
      <c r="U60" s="112" t="s">
        <v>380</v>
      </c>
      <c r="V60" s="112" t="s">
        <v>380</v>
      </c>
      <c r="W60" s="112" t="s">
        <v>380</v>
      </c>
      <c r="X60" s="112" t="s">
        <v>380</v>
      </c>
      <c r="Y60" s="509"/>
      <c r="Z60" s="112"/>
      <c r="AA60" s="112"/>
      <c r="AC60" s="425"/>
      <c r="AF60" s="112"/>
    </row>
    <row r="61" spans="1:32" ht="15" hidden="1" thickBot="1">
      <c r="K61" s="510"/>
      <c r="L61" s="511" t="s">
        <v>758</v>
      </c>
      <c r="M61" s="511"/>
      <c r="N61" s="511"/>
      <c r="O61" s="511"/>
      <c r="P61" s="511"/>
      <c r="Q61" s="511"/>
      <c r="R61" s="511"/>
      <c r="S61" s="511" t="s">
        <v>381</v>
      </c>
      <c r="T61" s="511"/>
      <c r="U61" s="511"/>
      <c r="V61" s="511"/>
      <c r="W61" s="511"/>
      <c r="X61" s="511"/>
      <c r="Y61" s="512"/>
      <c r="Z61" s="112"/>
      <c r="AA61" s="112"/>
      <c r="AC61" s="425"/>
      <c r="AF61" s="112"/>
    </row>
    <row r="62" spans="1:32" hidden="1">
      <c r="F62" s="425" t="s">
        <v>379</v>
      </c>
      <c r="K62" s="112"/>
      <c r="AC62" s="425"/>
      <c r="AF62" s="112"/>
    </row>
    <row r="63" spans="1:32" hidden="1">
      <c r="AC63" s="425"/>
      <c r="AF63" s="112"/>
    </row>
    <row r="64" spans="1:32" hidden="1">
      <c r="E64" s="513" t="s">
        <v>378</v>
      </c>
      <c r="F64" s="513"/>
      <c r="G64" s="513"/>
      <c r="H64" s="513" t="s">
        <v>377</v>
      </c>
      <c r="I64" s="513"/>
      <c r="J64" s="513"/>
      <c r="K64" s="513" t="s">
        <v>376</v>
      </c>
      <c r="L64" s="513"/>
      <c r="M64" s="513"/>
      <c r="N64" s="513" t="s">
        <v>375</v>
      </c>
      <c r="O64" s="513"/>
      <c r="P64" s="513"/>
      <c r="Q64" s="513"/>
      <c r="R64" s="513"/>
      <c r="S64" s="513" t="s">
        <v>374</v>
      </c>
      <c r="U64" s="112"/>
      <c r="V64" s="112"/>
      <c r="W64" s="112"/>
      <c r="AC64" s="425"/>
      <c r="AF64" s="112"/>
    </row>
    <row r="65" spans="5:32" hidden="1">
      <c r="E65" s="425" t="s">
        <v>373</v>
      </c>
      <c r="H65" s="425" t="s">
        <v>372</v>
      </c>
      <c r="K65" s="425" t="s">
        <v>371</v>
      </c>
      <c r="N65" s="425" t="s">
        <v>370</v>
      </c>
      <c r="S65" s="514"/>
      <c r="AC65" s="425"/>
      <c r="AF65" s="112"/>
    </row>
    <row r="66" spans="5:32" hidden="1">
      <c r="E66" s="425" t="s">
        <v>369</v>
      </c>
      <c r="H66" s="425" t="s">
        <v>368</v>
      </c>
      <c r="K66" s="425" t="s">
        <v>367</v>
      </c>
      <c r="AC66" s="425"/>
      <c r="AF66" s="112"/>
    </row>
    <row r="67" spans="5:32" hidden="1">
      <c r="E67" s="425" t="s">
        <v>366</v>
      </c>
      <c r="H67" s="425" t="s">
        <v>365</v>
      </c>
      <c r="K67" s="425" t="s">
        <v>364</v>
      </c>
      <c r="N67" s="425" t="s">
        <v>363</v>
      </c>
      <c r="AC67" s="425"/>
      <c r="AF67" s="112"/>
    </row>
    <row r="68" spans="5:32" hidden="1">
      <c r="E68" s="425" t="s">
        <v>362</v>
      </c>
      <c r="H68" s="425" t="s">
        <v>361</v>
      </c>
      <c r="K68" s="425" t="s">
        <v>360</v>
      </c>
      <c r="N68" s="425" t="s">
        <v>359</v>
      </c>
      <c r="AC68" s="425"/>
      <c r="AF68" s="112"/>
    </row>
    <row r="69" spans="5:32" hidden="1">
      <c r="E69" s="425" t="s">
        <v>358</v>
      </c>
      <c r="H69" s="425" t="s">
        <v>357</v>
      </c>
      <c r="K69" s="425" t="s">
        <v>356</v>
      </c>
      <c r="AC69" s="425"/>
      <c r="AF69" s="112"/>
    </row>
    <row r="70" spans="5:32" hidden="1">
      <c r="E70" s="425" t="s">
        <v>355</v>
      </c>
      <c r="H70" s="331" t="s">
        <v>764</v>
      </c>
      <c r="K70" s="425" t="s">
        <v>354</v>
      </c>
      <c r="N70" s="425" t="s">
        <v>353</v>
      </c>
      <c r="AC70" s="425"/>
      <c r="AF70" s="112"/>
    </row>
    <row r="71" spans="5:32" hidden="1">
      <c r="E71" s="425" t="s">
        <v>352</v>
      </c>
      <c r="K71" s="425" t="s">
        <v>351</v>
      </c>
      <c r="N71" s="425" t="s">
        <v>350</v>
      </c>
      <c r="AC71" s="425"/>
      <c r="AF71" s="112"/>
    </row>
    <row r="72" spans="5:32" hidden="1">
      <c r="E72" s="425" t="s">
        <v>349</v>
      </c>
      <c r="K72" s="425" t="s">
        <v>348</v>
      </c>
      <c r="N72" s="425" t="s">
        <v>347</v>
      </c>
      <c r="AC72" s="425"/>
      <c r="AF72" s="112"/>
    </row>
    <row r="73" spans="5:32" hidden="1">
      <c r="E73" s="425" t="s">
        <v>346</v>
      </c>
      <c r="K73" s="425" t="s">
        <v>345</v>
      </c>
      <c r="N73" s="425" t="s">
        <v>344</v>
      </c>
      <c r="AC73" s="425"/>
      <c r="AF73" s="112"/>
    </row>
    <row r="74" spans="5:32" hidden="1">
      <c r="E74" s="425" t="s">
        <v>343</v>
      </c>
      <c r="K74" s="425" t="s">
        <v>342</v>
      </c>
      <c r="N74" s="425" t="s">
        <v>341</v>
      </c>
      <c r="AC74" s="425"/>
      <c r="AF74" s="112"/>
    </row>
    <row r="75" spans="5:32" ht="15" hidden="1">
      <c r="E75" s="425" t="s">
        <v>340</v>
      </c>
      <c r="K75" s="425" t="s">
        <v>339</v>
      </c>
      <c r="N75" s="425" t="s">
        <v>338</v>
      </c>
      <c r="AC75" s="425"/>
      <c r="AF75" s="112"/>
    </row>
    <row r="76" spans="5:32" ht="15" hidden="1">
      <c r="E76" s="425" t="s">
        <v>337</v>
      </c>
      <c r="K76" s="425" t="s">
        <v>336</v>
      </c>
      <c r="N76" s="425" t="s">
        <v>335</v>
      </c>
      <c r="AC76" s="425"/>
      <c r="AF76" s="112"/>
    </row>
    <row r="77" spans="5:32" hidden="1">
      <c r="E77" s="425" t="s">
        <v>334</v>
      </c>
      <c r="K77" s="425" t="s">
        <v>333</v>
      </c>
      <c r="N77" s="425" t="s">
        <v>332</v>
      </c>
      <c r="AC77" s="425"/>
      <c r="AF77" s="112"/>
    </row>
    <row r="78" spans="5:32" hidden="1">
      <c r="E78" s="425" t="s">
        <v>331</v>
      </c>
      <c r="K78" s="425" t="s">
        <v>330</v>
      </c>
      <c r="N78" s="425" t="s">
        <v>329</v>
      </c>
      <c r="AC78" s="425"/>
      <c r="AF78" s="112"/>
    </row>
    <row r="79" spans="5:32" hidden="1">
      <c r="E79" s="425" t="s">
        <v>328</v>
      </c>
      <c r="K79" s="425" t="s">
        <v>327</v>
      </c>
      <c r="N79" s="425" t="s">
        <v>326</v>
      </c>
      <c r="W79" s="331" t="s">
        <v>321</v>
      </c>
      <c r="AC79" s="425"/>
      <c r="AF79" s="112"/>
    </row>
    <row r="80" spans="5:32" hidden="1">
      <c r="E80" s="425" t="s">
        <v>325</v>
      </c>
      <c r="K80" s="425" t="s">
        <v>324</v>
      </c>
      <c r="N80" s="425" t="s">
        <v>323</v>
      </c>
      <c r="U80" s="331"/>
      <c r="W80" s="331" t="s">
        <v>319</v>
      </c>
      <c r="AC80" s="425"/>
      <c r="AF80" s="112"/>
    </row>
    <row r="81" spans="5:32" hidden="1">
      <c r="E81" s="425" t="s">
        <v>322</v>
      </c>
      <c r="N81" s="425" t="s">
        <v>321</v>
      </c>
      <c r="U81" s="331"/>
      <c r="W81" s="331" t="s">
        <v>317</v>
      </c>
      <c r="AC81" s="425"/>
      <c r="AF81" s="112"/>
    </row>
    <row r="82" spans="5:32" hidden="1">
      <c r="E82" s="425" t="s">
        <v>320</v>
      </c>
      <c r="N82" s="425" t="s">
        <v>319</v>
      </c>
      <c r="U82" s="331"/>
      <c r="W82" s="331" t="s">
        <v>315</v>
      </c>
      <c r="AC82" s="425"/>
      <c r="AF82" s="112"/>
    </row>
    <row r="83" spans="5:32" hidden="1">
      <c r="E83" s="425" t="s">
        <v>318</v>
      </c>
      <c r="N83" s="425" t="s">
        <v>317</v>
      </c>
      <c r="U83" s="331"/>
      <c r="AC83" s="425"/>
      <c r="AF83" s="112"/>
    </row>
    <row r="84" spans="5:32" hidden="1">
      <c r="E84" s="425" t="s">
        <v>316</v>
      </c>
      <c r="N84" s="425" t="s">
        <v>315</v>
      </c>
      <c r="AC84" s="425"/>
      <c r="AF84" s="112"/>
    </row>
    <row r="85" spans="5:32" hidden="1">
      <c r="E85" s="425" t="s">
        <v>314</v>
      </c>
      <c r="N85" s="331" t="s">
        <v>765</v>
      </c>
      <c r="AC85" s="425"/>
      <c r="AF85" s="112"/>
    </row>
    <row r="86" spans="5:32" hidden="1">
      <c r="E86" s="425" t="s">
        <v>313</v>
      </c>
      <c r="AC86" s="425"/>
      <c r="AF86" s="112"/>
    </row>
    <row r="87" spans="5:32" hidden="1">
      <c r="E87" s="425" t="s">
        <v>312</v>
      </c>
      <c r="AC87" s="425"/>
      <c r="AF87" s="112"/>
    </row>
    <row r="88" spans="5:32" hidden="1">
      <c r="E88" s="425" t="s">
        <v>311</v>
      </c>
      <c r="AC88" s="425"/>
      <c r="AF88" s="112"/>
    </row>
    <row r="89" spans="5:32" hidden="1">
      <c r="E89" s="425" t="s">
        <v>310</v>
      </c>
      <c r="AC89" s="425"/>
      <c r="AF89" s="112"/>
    </row>
    <row r="90" spans="5:32" hidden="1">
      <c r="E90" s="425" t="s">
        <v>309</v>
      </c>
      <c r="AC90" s="425"/>
      <c r="AF90" s="112"/>
    </row>
    <row r="91" spans="5:32" hidden="1">
      <c r="E91" s="425" t="s">
        <v>308</v>
      </c>
      <c r="AC91" s="425"/>
      <c r="AF91" s="112"/>
    </row>
    <row r="92" spans="5:32" hidden="1">
      <c r="E92" s="425" t="s">
        <v>307</v>
      </c>
      <c r="AC92" s="425"/>
      <c r="AF92" s="112"/>
    </row>
    <row r="93" spans="5:32" hidden="1">
      <c r="E93" s="425" t="s">
        <v>306</v>
      </c>
      <c r="AC93" s="425"/>
      <c r="AF93" s="112"/>
    </row>
    <row r="94" spans="5:32" ht="15" hidden="1">
      <c r="E94" s="425" t="s">
        <v>305</v>
      </c>
      <c r="AC94" s="425"/>
      <c r="AF94" s="112"/>
    </row>
    <row r="95" spans="5:32" hidden="1">
      <c r="E95" s="425" t="s">
        <v>304</v>
      </c>
      <c r="AC95" s="425"/>
      <c r="AF95" s="112"/>
    </row>
    <row r="96" spans="5:32" hidden="1">
      <c r="E96" s="425" t="s">
        <v>303</v>
      </c>
      <c r="AC96" s="425"/>
      <c r="AF96" s="112"/>
    </row>
    <row r="97" spans="5:32" hidden="1">
      <c r="E97" s="425" t="s">
        <v>302</v>
      </c>
      <c r="AC97" s="425"/>
      <c r="AF97" s="112"/>
    </row>
    <row r="98" spans="5:32" hidden="1">
      <c r="E98" s="425" t="s">
        <v>301</v>
      </c>
      <c r="AC98" s="425"/>
      <c r="AF98" s="112"/>
    </row>
    <row r="99" spans="5:32" hidden="1">
      <c r="E99" s="425" t="s">
        <v>300</v>
      </c>
      <c r="AC99" s="425"/>
      <c r="AF99" s="112"/>
    </row>
    <row r="100" spans="5:32" hidden="1">
      <c r="E100" s="425" t="s">
        <v>299</v>
      </c>
      <c r="AC100" s="425"/>
      <c r="AF100" s="112"/>
    </row>
    <row r="101" spans="5:32" hidden="1">
      <c r="AC101" s="425"/>
      <c r="AF101" s="112"/>
    </row>
    <row r="102" spans="5:32">
      <c r="AC102" s="425"/>
      <c r="AF102" s="112"/>
    </row>
    <row r="103" spans="5:32">
      <c r="E103" s="331"/>
      <c r="AC103" s="425"/>
      <c r="AF103" s="112"/>
    </row>
  </sheetData>
  <sheetProtection selectLockedCells="1"/>
  <dataConsolidate/>
  <mergeCells count="72">
    <mergeCell ref="E12:F13"/>
    <mergeCell ref="I2:R3"/>
    <mergeCell ref="D5:E5"/>
    <mergeCell ref="F5:J5"/>
    <mergeCell ref="K5:L5"/>
    <mergeCell ref="M5:N5"/>
    <mergeCell ref="W22:Z23"/>
    <mergeCell ref="E23:G24"/>
    <mergeCell ref="H23:H24"/>
    <mergeCell ref="I23:I24"/>
    <mergeCell ref="J23:J24"/>
    <mergeCell ref="K23:L24"/>
    <mergeCell ref="M23:M24"/>
    <mergeCell ref="N23:N24"/>
    <mergeCell ref="O23:O24"/>
    <mergeCell ref="D22:D24"/>
    <mergeCell ref="E22:L22"/>
    <mergeCell ref="M22:O22"/>
    <mergeCell ref="P22:V22"/>
    <mergeCell ref="E33:G33"/>
    <mergeCell ref="S25:S34"/>
    <mergeCell ref="T25:T34"/>
    <mergeCell ref="U25:U34"/>
    <mergeCell ref="V25:V34"/>
    <mergeCell ref="K30:L30"/>
    <mergeCell ref="E31:G31"/>
    <mergeCell ref="K31:L31"/>
    <mergeCell ref="E32:G32"/>
    <mergeCell ref="K32:L32"/>
    <mergeCell ref="E27:G27"/>
    <mergeCell ref="K33:L33"/>
    <mergeCell ref="H42:L42"/>
    <mergeCell ref="Q42:T42"/>
    <mergeCell ref="U42:AA42"/>
    <mergeCell ref="E34:G34"/>
    <mergeCell ref="K34:L34"/>
    <mergeCell ref="N35:O35"/>
    <mergeCell ref="E37:G37"/>
    <mergeCell ref="H37:J37"/>
    <mergeCell ref="H40:L40"/>
    <mergeCell ref="W25:W34"/>
    <mergeCell ref="X25:X34"/>
    <mergeCell ref="Y25:Y34"/>
    <mergeCell ref="Z25:Z34"/>
    <mergeCell ref="E26:G26"/>
    <mergeCell ref="K26:L26"/>
    <mergeCell ref="K27:L27"/>
    <mergeCell ref="Q40:T40"/>
    <mergeCell ref="U40:AA40"/>
    <mergeCell ref="H41:L41"/>
    <mergeCell ref="Q41:T41"/>
    <mergeCell ref="U41:AA41"/>
    <mergeCell ref="E28:G28"/>
    <mergeCell ref="K28:L28"/>
    <mergeCell ref="Q25:Q34"/>
    <mergeCell ref="R25:R34"/>
    <mergeCell ref="E25:G25"/>
    <mergeCell ref="K25:L25"/>
    <mergeCell ref="E29:G29"/>
    <mergeCell ref="K29:L29"/>
    <mergeCell ref="E30:G30"/>
    <mergeCell ref="P25:P34"/>
    <mergeCell ref="E48:G50"/>
    <mergeCell ref="H48:P50"/>
    <mergeCell ref="H43:L43"/>
    <mergeCell ref="Q43:S46"/>
    <mergeCell ref="U43:AA43"/>
    <mergeCell ref="H44:L44"/>
    <mergeCell ref="U44:AA44"/>
    <mergeCell ref="H45:L45"/>
    <mergeCell ref="U45:AA45"/>
    <mergeCell ref="U46:AA46"/>
  </mergeCells>
  <phoneticPr fontId="2"/>
  <conditionalFormatting sqref="F5:J5">
    <cfRule type="expression" dxfId="251" priority="97">
      <formula>$F$5&lt;&gt;""</formula>
    </cfRule>
  </conditionalFormatting>
  <conditionalFormatting sqref="M5:N5">
    <cfRule type="expression" dxfId="250" priority="95">
      <formula>$M$5&lt;&gt;""</formula>
    </cfRule>
    <cfRule type="expression" dxfId="249" priority="96">
      <formula>$F$5&lt;&gt;""</formula>
    </cfRule>
  </conditionalFormatting>
  <conditionalFormatting sqref="H25">
    <cfRule type="expression" dxfId="248" priority="91">
      <formula>H25&lt;&gt;""</formula>
    </cfRule>
    <cfRule type="expression" dxfId="247" priority="93">
      <formula>$E25&lt;&gt;""</formula>
    </cfRule>
  </conditionalFormatting>
  <conditionalFormatting sqref="H26:H34">
    <cfRule type="expression" dxfId="246" priority="89">
      <formula>H26&lt;&gt;""</formula>
    </cfRule>
    <cfRule type="expression" dxfId="245" priority="90">
      <formula>$E26&lt;&gt;""</formula>
    </cfRule>
  </conditionalFormatting>
  <conditionalFormatting sqref="I25:I34">
    <cfRule type="expression" dxfId="244" priority="87">
      <formula>I25&lt;&gt;""</formula>
    </cfRule>
    <cfRule type="expression" dxfId="243" priority="88">
      <formula>$E25&lt;&gt;""</formula>
    </cfRule>
  </conditionalFormatting>
  <conditionalFormatting sqref="J25:J34">
    <cfRule type="expression" dxfId="242" priority="85">
      <formula>J25&lt;&gt;""</formula>
    </cfRule>
    <cfRule type="expression" dxfId="241" priority="86">
      <formula>$E25&lt;&gt;""</formula>
    </cfRule>
  </conditionalFormatting>
  <conditionalFormatting sqref="K25:K34">
    <cfRule type="expression" dxfId="240" priority="83">
      <formula>K25&lt;&gt;""</formula>
    </cfRule>
    <cfRule type="expression" dxfId="239" priority="84">
      <formula>$E25&lt;&gt;""</formula>
    </cfRule>
  </conditionalFormatting>
  <conditionalFormatting sqref="E25:G25">
    <cfRule type="expression" dxfId="238" priority="67">
      <formula>$E$25&lt;&gt;""</formula>
    </cfRule>
    <cfRule type="expression" dxfId="237" priority="68">
      <formula>$F$5&lt;&gt;""</formula>
    </cfRule>
  </conditionalFormatting>
  <conditionalFormatting sqref="P25:P34">
    <cfRule type="expression" dxfId="236" priority="65">
      <formula>P25&lt;&gt;""</formula>
    </cfRule>
    <cfRule type="expression" dxfId="235" priority="66">
      <formula>$E$25&lt;&gt;""</formula>
    </cfRule>
  </conditionalFormatting>
  <conditionalFormatting sqref="S25:Z34">
    <cfRule type="expression" dxfId="234" priority="56">
      <formula>S25&lt;&gt;""</formula>
    </cfRule>
  </conditionalFormatting>
  <conditionalFormatting sqref="Q25:R34">
    <cfRule type="expression" dxfId="233" priority="61">
      <formula>Q25&lt;&gt;""</formula>
    </cfRule>
    <cfRule type="expression" dxfId="232" priority="62">
      <formula>$E$25&lt;&gt;""</formula>
    </cfRule>
  </conditionalFormatting>
  <conditionalFormatting sqref="P25:Z34">
    <cfRule type="expression" dxfId="231" priority="54">
      <formula>$M$5="Indirect materials"</formula>
    </cfRule>
  </conditionalFormatting>
  <conditionalFormatting sqref="S25:V34">
    <cfRule type="expression" dxfId="230" priority="64">
      <formula>$E$25&lt;&gt;""</formula>
    </cfRule>
  </conditionalFormatting>
  <conditionalFormatting sqref="X25:X34">
    <cfRule type="expression" dxfId="229" priority="63">
      <formula>$E$25&lt;&gt;""</formula>
    </cfRule>
  </conditionalFormatting>
  <conditionalFormatting sqref="Z25:Z34">
    <cfRule type="expression" dxfId="228" priority="60">
      <formula>$E$25&lt;&gt;""</formula>
    </cfRule>
  </conditionalFormatting>
  <conditionalFormatting sqref="W25:W34">
    <cfRule type="expression" dxfId="227" priority="57">
      <formula>$X$25="知見無し"</formula>
    </cfRule>
    <cfRule type="expression" dxfId="226" priority="59">
      <formula>$X$25&lt;&gt;""</formula>
    </cfRule>
  </conditionalFormatting>
  <conditionalFormatting sqref="Y25:Y34">
    <cfRule type="expression" dxfId="225" priority="55">
      <formula>$Z$25="知見無し"</formula>
    </cfRule>
    <cfRule type="expression" dxfId="224" priority="58">
      <formula>$Z$25&lt;&gt;""</formula>
    </cfRule>
  </conditionalFormatting>
  <conditionalFormatting sqref="P35">
    <cfRule type="expression" dxfId="223" priority="28">
      <formula>$P$35&lt;&gt;""</formula>
    </cfRule>
    <cfRule type="expression" dxfId="222" priority="34">
      <formula>$P$25="○少量新規 等"</formula>
    </cfRule>
    <cfRule type="expression" dxfId="221" priority="51">
      <formula>$P$25="○"</formula>
    </cfRule>
    <cfRule type="expression" dxfId="220" priority="52">
      <formula>$P$25="No data"</formula>
    </cfRule>
    <cfRule type="expression" dxfId="219" priority="53">
      <formula>$P$25="×"</formula>
    </cfRule>
  </conditionalFormatting>
  <conditionalFormatting sqref="Q35">
    <cfRule type="expression" dxfId="218" priority="29">
      <formula>$Q$35&lt;&gt;""</formula>
    </cfRule>
    <cfRule type="expression" dxfId="217" priority="32">
      <formula>$Q$25="×_Unlisted"</formula>
    </cfRule>
    <cfRule type="expression" dxfId="216" priority="33">
      <formula>$Q$25="No data"</formula>
    </cfRule>
    <cfRule type="expression" dxfId="215" priority="50">
      <formula>$Q$25="×_Inactive"</formula>
    </cfRule>
  </conditionalFormatting>
  <conditionalFormatting sqref="R35">
    <cfRule type="expression" dxfId="214" priority="27">
      <formula>$R$35&lt;&gt;""</formula>
    </cfRule>
    <cfRule type="expression" dxfId="213" priority="30">
      <formula>$R$25="×"</formula>
    </cfRule>
    <cfRule type="expression" dxfId="212" priority="43">
      <formula>$R$25="No data"</formula>
    </cfRule>
    <cfRule type="expression" dxfId="211" priority="44">
      <formula>$R$25="△_NDSL"</formula>
    </cfRule>
    <cfRule type="expression" dxfId="210" priority="49">
      <formula>$R$25="○_DSL"</formula>
    </cfRule>
  </conditionalFormatting>
  <conditionalFormatting sqref="S35">
    <cfRule type="expression" dxfId="209" priority="26">
      <formula>$S$35&lt;&gt;""</formula>
    </cfRule>
    <cfRule type="expression" dxfId="208" priority="41">
      <formula>$S$25="×"</formula>
    </cfRule>
    <cfRule type="expression" dxfId="207" priority="42">
      <formula>$S$25="No data"</formula>
    </cfRule>
    <cfRule type="expression" dxfId="206" priority="48">
      <formula>$S$25="○"</formula>
    </cfRule>
  </conditionalFormatting>
  <conditionalFormatting sqref="T35">
    <cfRule type="expression" dxfId="205" priority="25">
      <formula>$T$35&lt;&gt;""</formula>
    </cfRule>
    <cfRule type="expression" dxfId="204" priority="39">
      <formula>$T$25="×"</formula>
    </cfRule>
    <cfRule type="expression" dxfId="203" priority="40">
      <formula>$T$25="No data"</formula>
    </cfRule>
    <cfRule type="expression" dxfId="202" priority="47">
      <formula>$T$25="○"</formula>
    </cfRule>
  </conditionalFormatting>
  <conditionalFormatting sqref="U35">
    <cfRule type="expression" dxfId="201" priority="24">
      <formula>$U$35&lt;&gt;""</formula>
    </cfRule>
    <cfRule type="expression" dxfId="200" priority="37">
      <formula>$U$25="×"</formula>
    </cfRule>
    <cfRule type="expression" dxfId="199" priority="38">
      <formula>$U$25="No data"</formula>
    </cfRule>
    <cfRule type="expression" dxfId="198" priority="46">
      <formula>$U$25="○"</formula>
    </cfRule>
  </conditionalFormatting>
  <conditionalFormatting sqref="V35">
    <cfRule type="expression" dxfId="197" priority="23">
      <formula>$V$35&lt;&gt;""</formula>
    </cfRule>
    <cfRule type="expression" dxfId="196" priority="35">
      <formula>$V$25="×"</formula>
    </cfRule>
    <cfRule type="expression" dxfId="195" priority="36">
      <formula>$V$25="No data"</formula>
    </cfRule>
    <cfRule type="expression" dxfId="194" priority="45">
      <formula>$V$25="○"</formula>
    </cfRule>
  </conditionalFormatting>
  <conditionalFormatting sqref="Q35">
    <cfRule type="expression" dxfId="193" priority="31">
      <formula>$Q$25="○_Active"</formula>
    </cfRule>
  </conditionalFormatting>
  <conditionalFormatting sqref="P35:V35">
    <cfRule type="expression" dxfId="192" priority="22">
      <formula>$M$5="Indirect materials"</formula>
    </cfRule>
  </conditionalFormatting>
  <conditionalFormatting sqref="H37:J37">
    <cfRule type="expression" dxfId="191" priority="20">
      <formula>$H$37&lt;&gt;""</formula>
    </cfRule>
    <cfRule type="expression" dxfId="190" priority="21">
      <formula>$F$5&lt;&gt;""</formula>
    </cfRule>
  </conditionalFormatting>
  <conditionalFormatting sqref="U40:AA46">
    <cfRule type="expression" dxfId="189" priority="19">
      <formula>$F$5&lt;&gt;""</formula>
    </cfRule>
  </conditionalFormatting>
  <conditionalFormatting sqref="U40">
    <cfRule type="expression" dxfId="188" priority="18">
      <formula>$U40&lt;&gt;""</formula>
    </cfRule>
  </conditionalFormatting>
  <conditionalFormatting sqref="U41:U46">
    <cfRule type="expression" dxfId="187" priority="17">
      <formula>$U41&lt;&gt;""</formula>
    </cfRule>
  </conditionalFormatting>
  <conditionalFormatting sqref="M25:O25">
    <cfRule type="expression" dxfId="186" priority="16">
      <formula>$E25&lt;&gt;""</formula>
    </cfRule>
  </conditionalFormatting>
  <conditionalFormatting sqref="M25">
    <cfRule type="expression" dxfId="185" priority="14">
      <formula>M25&lt;&gt;""</formula>
    </cfRule>
  </conditionalFormatting>
  <conditionalFormatting sqref="O25">
    <cfRule type="expression" dxfId="184" priority="8">
      <formula>$M25="N/A"</formula>
    </cfRule>
    <cfRule type="expression" dxfId="183" priority="9">
      <formula>M25="Managed"</formula>
    </cfRule>
    <cfRule type="expression" dxfId="182" priority="13">
      <formula>O25&lt;&gt;""</formula>
    </cfRule>
  </conditionalFormatting>
  <conditionalFormatting sqref="M26:M34">
    <cfRule type="expression" dxfId="181" priority="12">
      <formula>$E26&lt;&gt;""</formula>
    </cfRule>
  </conditionalFormatting>
  <conditionalFormatting sqref="M26:M34">
    <cfRule type="expression" dxfId="180" priority="11">
      <formula>M26&lt;&gt;""</formula>
    </cfRule>
  </conditionalFormatting>
  <conditionalFormatting sqref="N25">
    <cfRule type="expression" dxfId="179" priority="10">
      <formula>M25="N/A"</formula>
    </cfRule>
    <cfRule type="expression" dxfId="178" priority="15">
      <formula>N25&lt;&gt;""</formula>
    </cfRule>
  </conditionalFormatting>
  <conditionalFormatting sqref="N26:N34">
    <cfRule type="expression" dxfId="177" priority="7">
      <formula>$E26&lt;&gt;""</formula>
    </cfRule>
  </conditionalFormatting>
  <conditionalFormatting sqref="N26:N34">
    <cfRule type="expression" dxfId="176" priority="5">
      <formula>M26="N/A"</formula>
    </cfRule>
    <cfRule type="expression" dxfId="175" priority="6">
      <formula>N26&lt;&gt;""</formula>
    </cfRule>
  </conditionalFormatting>
  <conditionalFormatting sqref="O26:O34">
    <cfRule type="expression" dxfId="174" priority="4">
      <formula>$E26&lt;&gt;""</formula>
    </cfRule>
  </conditionalFormatting>
  <conditionalFormatting sqref="O26:O34">
    <cfRule type="expression" dxfId="173" priority="1">
      <formula>$M26="N/A"</formula>
    </cfRule>
    <cfRule type="expression" dxfId="172" priority="2">
      <formula>M26="Managed"</formula>
    </cfRule>
    <cfRule type="expression" dxfId="171" priority="3">
      <formula>O26&lt;&gt;""</formula>
    </cfRule>
  </conditionalFormatting>
  <dataValidations count="13">
    <dataValidation type="list" allowBlank="1" showInputMessage="1" showErrorMessage="1" sqref="X25:X34 Z25:Z34" xr:uid="{00000000-0002-0000-0700-000000000000}">
      <formula1>$AA$52:$AA$54</formula1>
    </dataValidation>
    <dataValidation type="list" allowBlank="1" showInputMessage="1" showErrorMessage="1" sqref="R25:R34" xr:uid="{00000000-0002-0000-0700-000001000000}">
      <formula1>$S$58:$S$61</formula1>
    </dataValidation>
    <dataValidation type="list" allowBlank="1" showInputMessage="1" showErrorMessage="1" sqref="S25:S34" xr:uid="{00000000-0002-0000-0700-000002000000}">
      <formula1>$U$58:$U$60</formula1>
    </dataValidation>
    <dataValidation type="list" allowBlank="1" showInputMessage="1" showErrorMessage="1" sqref="Q25:Q34" xr:uid="{00000000-0002-0000-0700-000003000000}">
      <formula1>$L$58:$L$61</formula1>
    </dataValidation>
    <dataValidation type="list" allowBlank="1" showInputMessage="1" showErrorMessage="1" sqref="P25:P34" xr:uid="{00000000-0002-0000-0700-000004000000}">
      <formula1>$K$58:$K$61</formula1>
    </dataValidation>
    <dataValidation type="list" allowBlank="1" showInputMessage="1" showErrorMessage="1" sqref="J25:J34" xr:uid="{00000000-0002-0000-0700-000005000000}">
      <formula1>$H$54:$H$57</formula1>
    </dataValidation>
    <dataValidation type="list" allowBlank="1" showInputMessage="1" showErrorMessage="1" sqref="M5:N5" xr:uid="{00000000-0002-0000-0700-000006000000}">
      <formula1>$S$54:$S$55</formula1>
    </dataValidation>
    <dataValidation type="list" allowBlank="1" showInputMessage="1" showErrorMessage="1" sqref="N25:N34" xr:uid="{00000000-0002-0000-0700-000007000000}">
      <formula1>INDIRECT(M25)</formula1>
    </dataValidation>
    <dataValidation type="list" allowBlank="1" showInputMessage="1" showErrorMessage="1" sqref="T25:T34" xr:uid="{00000000-0002-0000-0700-000008000000}">
      <formula1>$V$58:$V$60</formula1>
    </dataValidation>
    <dataValidation type="list" allowBlank="1" showInputMessage="1" showErrorMessage="1" sqref="U25:U34" xr:uid="{00000000-0002-0000-0700-000009000000}">
      <formula1>$W$58:$W$60</formula1>
    </dataValidation>
    <dataValidation type="list" allowBlank="1" showInputMessage="1" showErrorMessage="1" sqref="V25:V34" xr:uid="{00000000-0002-0000-0700-00000A000000}">
      <formula1>$X$58:$X$60</formula1>
    </dataValidation>
    <dataValidation type="list" allowBlank="1" showInputMessage="1" showErrorMessage="1" sqref="M25:M34" xr:uid="{00000000-0002-0000-0700-00000B000000}">
      <formula1>$E$54:$E$58</formula1>
    </dataValidation>
    <dataValidation type="list" allowBlank="1" showInputMessage="1" showErrorMessage="1" sqref="H37" xr:uid="{00000000-0002-0000-0700-00000C000000}">
      <formula1>$K$54:$K$55</formula1>
    </dataValidation>
  </dataValidations>
  <hyperlinks>
    <hyperlink ref="H44" r:id="rId1" xr:uid="{00000000-0004-0000-0700-000000000000}"/>
    <hyperlink ref="H43" r:id="rId2" xr:uid="{00000000-0004-0000-0700-000001000000}"/>
    <hyperlink ref="H41" r:id="rId3" xr:uid="{00000000-0004-0000-0700-000002000000}"/>
    <hyperlink ref="H40" r:id="rId4" xr:uid="{00000000-0004-0000-0700-000003000000}"/>
    <hyperlink ref="H42" r:id="rId5" xr:uid="{00000000-0004-0000-0700-000004000000}"/>
    <hyperlink ref="H45" r:id="rId6" xr:uid="{00000000-0004-0000-0700-000005000000}"/>
  </hyperlinks>
  <pageMargins left="0.19685039370078741" right="0.19685039370078741" top="0.39370078740157483" bottom="0.19685039370078741" header="0.51181102362204722" footer="0.51181102362204722"/>
  <pageSetup paperSize="9" scale="45" orientation="landscape" r:id="rId7"/>
  <headerFooter alignWithMargins="0"/>
  <drawing r:id="rId8"/>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79998168889431442"/>
  </sheetPr>
  <dimension ref="A1:AF103"/>
  <sheetViews>
    <sheetView view="pageBreakPreview" zoomScale="55" zoomScaleNormal="85" zoomScaleSheetLayoutView="55" workbookViewId="0">
      <pane xSplit="12" topLeftCell="M1" activePane="topRight" state="frozen"/>
      <selection activeCell="A4" sqref="A4"/>
      <selection pane="topRight" activeCell="E27" sqref="E27:G27"/>
    </sheetView>
  </sheetViews>
  <sheetFormatPr defaultColWidth="9" defaultRowHeight="14.25"/>
  <cols>
    <col min="1" max="1" width="0.625" style="112" customWidth="1"/>
    <col min="2" max="2" width="1.5" style="425" customWidth="1"/>
    <col min="3" max="3" width="1.125" style="425" customWidth="1"/>
    <col min="4" max="4" width="6.625" style="425" customWidth="1"/>
    <col min="5" max="5" width="18" style="425" customWidth="1"/>
    <col min="6" max="6" width="10.5" style="425" customWidth="1"/>
    <col min="7" max="7" width="11.875" style="425" customWidth="1"/>
    <col min="8" max="8" width="16" style="425" customWidth="1"/>
    <col min="9" max="10" width="14.5" style="425" customWidth="1"/>
    <col min="11" max="11" width="9.875" style="425" customWidth="1"/>
    <col min="12" max="12" width="12.75" style="425" customWidth="1"/>
    <col min="13" max="13" width="15.5" style="425" customWidth="1"/>
    <col min="14" max="14" width="36.375" style="425" customWidth="1"/>
    <col min="15" max="15" width="18.25" style="425" customWidth="1"/>
    <col min="16" max="22" width="9.125" style="425" customWidth="1"/>
    <col min="23" max="26" width="12.625" style="425" customWidth="1"/>
    <col min="27" max="27" width="11" style="425" customWidth="1"/>
    <col min="28" max="28" width="1.125" style="425" customWidth="1"/>
    <col min="29" max="29" width="2.375" style="112" customWidth="1"/>
    <col min="30" max="16384" width="9" style="425"/>
  </cols>
  <sheetData>
    <row r="1" spans="1:28" s="112" customFormat="1" ht="20.25" customHeight="1">
      <c r="A1" s="164"/>
      <c r="B1" s="164" t="s">
        <v>832</v>
      </c>
      <c r="C1" s="162"/>
      <c r="D1" s="162"/>
      <c r="E1" s="162"/>
      <c r="F1" s="162"/>
      <c r="G1" s="113"/>
      <c r="H1" s="113"/>
      <c r="I1" s="113"/>
      <c r="J1" s="113"/>
      <c r="K1" s="113"/>
      <c r="L1" s="113"/>
      <c r="M1" s="113"/>
      <c r="N1" s="113"/>
      <c r="O1" s="113"/>
      <c r="P1" s="113"/>
      <c r="Q1" s="113"/>
      <c r="R1" s="113"/>
      <c r="S1" s="113"/>
      <c r="T1" s="113"/>
      <c r="U1" s="113"/>
      <c r="V1" s="113"/>
      <c r="W1" s="113"/>
      <c r="X1" s="113"/>
      <c r="Y1" s="113"/>
      <c r="Z1" s="113"/>
      <c r="AA1" s="113"/>
      <c r="AB1" s="113"/>
    </row>
    <row r="2" spans="1:28" s="112" customFormat="1" ht="20.25" customHeight="1">
      <c r="A2" s="164"/>
      <c r="B2" s="164"/>
      <c r="C2" s="164" t="s">
        <v>259</v>
      </c>
      <c r="D2" s="162"/>
      <c r="E2" s="162"/>
      <c r="F2" s="162"/>
      <c r="G2" s="113"/>
      <c r="I2" s="1256" t="s">
        <v>465</v>
      </c>
      <c r="J2" s="1256"/>
      <c r="K2" s="1256"/>
      <c r="L2" s="1256"/>
      <c r="M2" s="1256"/>
      <c r="N2" s="1256"/>
      <c r="O2" s="1256"/>
      <c r="P2" s="1256"/>
      <c r="Q2" s="1256"/>
      <c r="R2" s="1256"/>
      <c r="S2" s="438"/>
      <c r="T2" s="438"/>
      <c r="U2" s="113"/>
      <c r="V2" s="113"/>
      <c r="W2" s="113"/>
      <c r="X2" s="113"/>
      <c r="Y2" s="113"/>
      <c r="Z2" s="113"/>
      <c r="AA2" s="113"/>
      <c r="AB2" s="113"/>
    </row>
    <row r="3" spans="1:28" s="112" customFormat="1" ht="20.25" customHeight="1">
      <c r="A3" s="164"/>
      <c r="B3" s="164"/>
      <c r="C3" s="164" t="s">
        <v>258</v>
      </c>
      <c r="D3" s="162"/>
      <c r="E3" s="162"/>
      <c r="F3" s="162"/>
      <c r="G3" s="113"/>
      <c r="H3" s="438"/>
      <c r="I3" s="1256"/>
      <c r="J3" s="1256"/>
      <c r="K3" s="1256"/>
      <c r="L3" s="1256"/>
      <c r="M3" s="1256"/>
      <c r="N3" s="1256"/>
      <c r="O3" s="1256"/>
      <c r="P3" s="1256"/>
      <c r="Q3" s="1256"/>
      <c r="R3" s="1256"/>
      <c r="S3" s="438"/>
      <c r="T3" s="438"/>
      <c r="U3" s="113"/>
      <c r="V3" s="113"/>
      <c r="W3" s="113"/>
      <c r="X3" s="113"/>
      <c r="Y3" s="113"/>
      <c r="Z3" s="113"/>
      <c r="AA3" s="113"/>
      <c r="AB3" s="113"/>
    </row>
    <row r="4" spans="1:28" s="112" customFormat="1" ht="16.5" customHeight="1" thickBot="1">
      <c r="A4" s="116"/>
      <c r="B4" s="113"/>
      <c r="C4" s="113"/>
      <c r="D4" s="113"/>
      <c r="E4" s="162"/>
      <c r="F4" s="162"/>
      <c r="G4" s="162"/>
      <c r="H4" s="113"/>
      <c r="I4" s="113"/>
      <c r="J4" s="113"/>
      <c r="K4" s="113"/>
      <c r="L4" s="113"/>
      <c r="M4" s="113"/>
      <c r="N4" s="113"/>
      <c r="O4" s="113"/>
      <c r="P4" s="113"/>
      <c r="Q4" s="113"/>
      <c r="R4" s="113"/>
      <c r="S4" s="113"/>
      <c r="T4" s="113"/>
      <c r="U4" s="113"/>
      <c r="V4" s="113"/>
      <c r="W4" s="113"/>
      <c r="X4" s="113"/>
      <c r="Y4" s="113"/>
      <c r="Z4" s="113"/>
      <c r="AA4" s="113"/>
      <c r="AB4" s="113"/>
    </row>
    <row r="5" spans="1:28" s="112" customFormat="1" ht="36" customHeight="1" thickBot="1">
      <c r="A5" s="116"/>
      <c r="B5" s="113"/>
      <c r="C5" s="439"/>
      <c r="D5" s="1257" t="s">
        <v>159</v>
      </c>
      <c r="E5" s="1258"/>
      <c r="F5" s="1259" t="s">
        <v>784</v>
      </c>
      <c r="G5" s="1260"/>
      <c r="H5" s="1260"/>
      <c r="I5" s="1260"/>
      <c r="J5" s="1261"/>
      <c r="K5" s="1036" t="s">
        <v>462</v>
      </c>
      <c r="L5" s="1037"/>
      <c r="M5" s="1262" t="s">
        <v>766</v>
      </c>
      <c r="N5" s="1263"/>
      <c r="O5" s="113"/>
      <c r="P5" s="113"/>
      <c r="Q5" s="113"/>
      <c r="R5" s="113"/>
      <c r="S5" s="113"/>
      <c r="T5" s="113"/>
      <c r="U5" s="113"/>
      <c r="V5" s="113"/>
      <c r="W5" s="113"/>
      <c r="X5" s="113"/>
      <c r="Y5" s="113"/>
      <c r="Z5" s="113"/>
      <c r="AA5" s="113"/>
      <c r="AB5" s="113"/>
    </row>
    <row r="6" spans="1:28" s="112" customFormat="1" ht="12" customHeight="1">
      <c r="A6" s="116"/>
      <c r="B6" s="113"/>
      <c r="C6" s="113"/>
      <c r="D6" s="440"/>
      <c r="E6" s="162"/>
      <c r="F6" s="162"/>
      <c r="G6" s="162"/>
      <c r="H6" s="113"/>
      <c r="I6" s="113"/>
      <c r="J6" s="113"/>
      <c r="K6" s="113"/>
      <c r="L6" s="113"/>
      <c r="M6" s="113"/>
      <c r="N6" s="113"/>
      <c r="O6" s="113"/>
      <c r="P6" s="113"/>
      <c r="Q6" s="113"/>
      <c r="R6" s="113"/>
      <c r="S6" s="113"/>
      <c r="T6" s="113"/>
      <c r="U6" s="113"/>
      <c r="V6" s="113"/>
      <c r="W6" s="113"/>
      <c r="X6" s="113"/>
      <c r="Y6" s="113"/>
      <c r="Z6" s="113"/>
      <c r="AA6" s="113"/>
      <c r="AB6" s="113"/>
    </row>
    <row r="7" spans="1:28" s="112" customFormat="1" ht="17.25" customHeight="1">
      <c r="A7" s="116"/>
      <c r="B7" s="113"/>
      <c r="C7" s="113"/>
      <c r="D7" s="401" t="s">
        <v>461</v>
      </c>
      <c r="F7" s="113"/>
      <c r="G7" s="113"/>
      <c r="H7" s="113"/>
      <c r="I7" s="113"/>
      <c r="J7" s="441"/>
      <c r="K7" s="441"/>
      <c r="L7" s="113"/>
      <c r="M7" s="113"/>
      <c r="N7" s="113"/>
      <c r="O7" s="113"/>
      <c r="P7" s="113"/>
      <c r="Q7" s="113"/>
      <c r="R7" s="113"/>
      <c r="S7" s="113"/>
      <c r="T7" s="113"/>
      <c r="U7" s="113"/>
      <c r="V7" s="113"/>
      <c r="W7" s="113"/>
      <c r="X7" s="113"/>
      <c r="Y7" s="113"/>
      <c r="Z7" s="113"/>
      <c r="AA7" s="113"/>
      <c r="AB7" s="113"/>
    </row>
    <row r="8" spans="1:28" s="112" customFormat="1" ht="17.25" customHeight="1">
      <c r="A8" s="116"/>
      <c r="B8" s="113"/>
      <c r="C8" s="113"/>
      <c r="D8" s="162"/>
      <c r="E8" s="162" t="s">
        <v>460</v>
      </c>
      <c r="F8" s="442"/>
      <c r="G8" s="162" t="s">
        <v>459</v>
      </c>
      <c r="H8" s="162"/>
      <c r="I8" s="162"/>
      <c r="J8" s="443"/>
      <c r="K8" s="441"/>
      <c r="L8" s="113"/>
      <c r="M8" s="113"/>
      <c r="N8" s="113"/>
      <c r="O8" s="113"/>
      <c r="P8" s="113"/>
      <c r="Q8" s="113"/>
      <c r="R8" s="113"/>
      <c r="S8" s="113"/>
      <c r="T8" s="113"/>
      <c r="U8" s="113"/>
      <c r="V8" s="113"/>
      <c r="W8" s="113"/>
      <c r="X8" s="113"/>
      <c r="Y8" s="113"/>
      <c r="Z8" s="113"/>
      <c r="AA8" s="113"/>
      <c r="AB8" s="113"/>
    </row>
    <row r="9" spans="1:28" s="112" customFormat="1" ht="17.25" customHeight="1">
      <c r="A9" s="116"/>
      <c r="B9" s="113"/>
      <c r="C9" s="113"/>
      <c r="D9" s="162"/>
      <c r="E9" s="162"/>
      <c r="F9" s="442"/>
      <c r="G9" s="162" t="s">
        <v>458</v>
      </c>
      <c r="H9" s="162"/>
      <c r="I9" s="162"/>
      <c r="J9" s="443"/>
      <c r="K9" s="441"/>
      <c r="L9" s="113"/>
      <c r="M9" s="113"/>
      <c r="N9" s="113"/>
      <c r="O9" s="113"/>
      <c r="P9" s="113"/>
      <c r="Q9" s="113"/>
      <c r="R9" s="113"/>
      <c r="S9" s="113"/>
      <c r="T9" s="113"/>
      <c r="U9" s="113"/>
      <c r="V9" s="113"/>
      <c r="W9" s="113"/>
      <c r="X9" s="113"/>
      <c r="Y9" s="113"/>
      <c r="Z9" s="113"/>
      <c r="AA9" s="113"/>
      <c r="AB9" s="113"/>
    </row>
    <row r="10" spans="1:28" s="112" customFormat="1" ht="17.25" customHeight="1">
      <c r="A10" s="116"/>
      <c r="B10" s="113"/>
      <c r="C10" s="113"/>
      <c r="D10" s="162"/>
      <c r="E10" s="162"/>
      <c r="F10" s="442"/>
      <c r="G10" s="162" t="s">
        <v>457</v>
      </c>
      <c r="H10" s="162"/>
      <c r="I10" s="162"/>
      <c r="J10" s="443"/>
      <c r="K10" s="441"/>
      <c r="L10" s="113"/>
      <c r="M10" s="113"/>
      <c r="N10" s="113"/>
      <c r="O10" s="113"/>
      <c r="P10" s="113"/>
      <c r="Q10" s="113"/>
      <c r="R10" s="113"/>
      <c r="S10" s="113"/>
      <c r="T10" s="113"/>
      <c r="U10" s="113"/>
      <c r="V10" s="113"/>
      <c r="W10" s="113"/>
      <c r="X10" s="113"/>
      <c r="Y10" s="113"/>
      <c r="Z10" s="113"/>
      <c r="AA10" s="113"/>
      <c r="AB10" s="113"/>
    </row>
    <row r="11" spans="1:28" s="112" customFormat="1" ht="5.25" customHeight="1">
      <c r="A11" s="116"/>
      <c r="B11" s="113"/>
      <c r="C11" s="113"/>
      <c r="D11" s="162"/>
      <c r="E11" s="162"/>
      <c r="F11" s="442"/>
      <c r="G11" s="162"/>
      <c r="H11" s="162"/>
      <c r="I11" s="162"/>
      <c r="J11" s="443"/>
      <c r="K11" s="441"/>
      <c r="L11" s="113"/>
      <c r="M11" s="113"/>
      <c r="N11" s="113"/>
      <c r="O11" s="113"/>
      <c r="P11" s="113"/>
      <c r="Q11" s="113"/>
      <c r="R11" s="113"/>
      <c r="S11" s="113"/>
      <c r="T11" s="113"/>
      <c r="U11" s="113"/>
      <c r="V11" s="113"/>
      <c r="W11" s="113"/>
      <c r="X11" s="113"/>
      <c r="Y11" s="113"/>
      <c r="Z11" s="113"/>
      <c r="AA11" s="113"/>
      <c r="AB11" s="113"/>
    </row>
    <row r="12" spans="1:28" s="112" customFormat="1" ht="21" customHeight="1">
      <c r="A12" s="116"/>
      <c r="B12" s="113"/>
      <c r="C12" s="113"/>
      <c r="D12" s="162"/>
      <c r="E12" s="1255" t="s">
        <v>714</v>
      </c>
      <c r="F12" s="1255"/>
      <c r="G12" s="162" t="s">
        <v>712</v>
      </c>
      <c r="H12" s="444"/>
      <c r="I12" s="162"/>
      <c r="J12" s="443"/>
      <c r="K12" s="441"/>
      <c r="L12" s="113"/>
      <c r="M12" s="113"/>
      <c r="N12" s="113"/>
      <c r="O12" s="113"/>
      <c r="P12" s="113"/>
      <c r="Q12" s="113"/>
      <c r="R12" s="113"/>
      <c r="S12" s="113"/>
      <c r="T12" s="113"/>
      <c r="U12" s="113"/>
      <c r="V12" s="113"/>
      <c r="W12" s="113"/>
      <c r="X12" s="113"/>
      <c r="Y12" s="113"/>
      <c r="Z12" s="113"/>
      <c r="AA12" s="113"/>
      <c r="AB12" s="113"/>
    </row>
    <row r="13" spans="1:28" s="112" customFormat="1" ht="16.5" customHeight="1">
      <c r="A13" s="116"/>
      <c r="B13" s="113"/>
      <c r="C13" s="113"/>
      <c r="D13" s="162"/>
      <c r="E13" s="1255"/>
      <c r="F13" s="1255"/>
      <c r="G13" s="162" t="s">
        <v>713</v>
      </c>
      <c r="H13" s="162"/>
      <c r="I13" s="162"/>
      <c r="J13" s="443"/>
      <c r="K13" s="441"/>
      <c r="L13" s="113"/>
      <c r="M13" s="113"/>
      <c r="N13" s="113"/>
      <c r="O13" s="113"/>
      <c r="P13" s="113"/>
      <c r="Q13" s="113"/>
      <c r="R13" s="113"/>
      <c r="S13" s="113"/>
      <c r="T13" s="113"/>
      <c r="U13" s="113"/>
      <c r="V13" s="113"/>
      <c r="W13" s="113"/>
      <c r="X13" s="113"/>
      <c r="Y13" s="113"/>
      <c r="Z13" s="113"/>
      <c r="AA13" s="113"/>
      <c r="AB13" s="113"/>
    </row>
    <row r="14" spans="1:28" s="112" customFormat="1" ht="12" customHeight="1">
      <c r="A14" s="116"/>
      <c r="B14" s="113"/>
      <c r="C14" s="113"/>
      <c r="D14" s="162"/>
      <c r="E14" s="162"/>
      <c r="F14" s="442"/>
      <c r="G14" s="162"/>
      <c r="H14" s="162"/>
      <c r="I14" s="162"/>
      <c r="J14" s="443"/>
      <c r="K14" s="441"/>
      <c r="L14" s="113"/>
      <c r="M14" s="113"/>
      <c r="N14" s="113"/>
      <c r="O14" s="113"/>
      <c r="P14" s="113"/>
      <c r="Q14" s="113"/>
      <c r="R14" s="113"/>
      <c r="S14" s="113"/>
      <c r="T14" s="113"/>
      <c r="U14" s="113"/>
      <c r="V14" s="113"/>
      <c r="W14" s="113"/>
      <c r="X14" s="113"/>
      <c r="Y14" s="113"/>
      <c r="Z14" s="113"/>
      <c r="AA14" s="113"/>
      <c r="AB14" s="113"/>
    </row>
    <row r="15" spans="1:28" s="112" customFormat="1" ht="17.25" customHeight="1">
      <c r="A15" s="116"/>
      <c r="B15" s="113"/>
      <c r="C15" s="113"/>
      <c r="D15" s="162"/>
      <c r="E15" s="162" t="s">
        <v>760</v>
      </c>
      <c r="F15" s="162"/>
      <c r="G15" s="162" t="s">
        <v>456</v>
      </c>
      <c r="H15" s="162"/>
      <c r="I15" s="162"/>
      <c r="J15" s="443"/>
      <c r="K15" s="441"/>
      <c r="L15" s="113"/>
      <c r="M15" s="113"/>
      <c r="N15" s="113"/>
      <c r="O15" s="113"/>
      <c r="P15" s="113"/>
      <c r="Q15" s="113"/>
      <c r="R15" s="113"/>
      <c r="S15" s="113"/>
      <c r="T15" s="113"/>
      <c r="U15" s="113"/>
      <c r="V15" s="113"/>
      <c r="W15" s="113"/>
      <c r="X15" s="113"/>
      <c r="Y15" s="113"/>
      <c r="Z15" s="113"/>
      <c r="AA15" s="113"/>
      <c r="AB15" s="113"/>
    </row>
    <row r="16" spans="1:28" s="112" customFormat="1" ht="17.25" customHeight="1">
      <c r="A16" s="116"/>
      <c r="B16" s="113"/>
      <c r="C16" s="113"/>
      <c r="D16" s="162"/>
      <c r="E16" s="445"/>
      <c r="F16" s="162"/>
      <c r="G16" s="162" t="s">
        <v>455</v>
      </c>
      <c r="H16" s="162"/>
      <c r="I16" s="162"/>
      <c r="J16" s="446"/>
      <c r="K16" s="446"/>
      <c r="L16" s="446"/>
      <c r="M16" s="446"/>
      <c r="N16" s="446"/>
      <c r="O16" s="446"/>
      <c r="P16" s="446"/>
      <c r="Q16" s="446"/>
      <c r="R16" s="446"/>
      <c r="S16" s="446"/>
      <c r="T16" s="446"/>
      <c r="U16" s="113"/>
      <c r="V16" s="113"/>
      <c r="W16" s="113"/>
      <c r="X16" s="113"/>
      <c r="Y16" s="113"/>
      <c r="Z16" s="113"/>
      <c r="AA16" s="113"/>
      <c r="AB16" s="113"/>
    </row>
    <row r="17" spans="1:29" s="112" customFormat="1" ht="17.25" customHeight="1">
      <c r="A17" s="116"/>
      <c r="B17" s="113"/>
      <c r="C17" s="113"/>
      <c r="D17" s="162"/>
      <c r="E17" s="162"/>
      <c r="F17" s="446"/>
      <c r="G17" s="162" t="s">
        <v>454</v>
      </c>
      <c r="H17" s="162"/>
      <c r="I17" s="162"/>
      <c r="J17" s="446"/>
      <c r="K17" s="446"/>
      <c r="L17" s="446"/>
      <c r="M17" s="446"/>
      <c r="N17" s="446"/>
      <c r="O17" s="446"/>
      <c r="P17" s="446"/>
      <c r="Q17" s="446"/>
      <c r="R17" s="446"/>
      <c r="S17" s="113"/>
      <c r="T17" s="446"/>
      <c r="U17" s="113"/>
      <c r="V17" s="113"/>
      <c r="W17" s="113"/>
      <c r="X17" s="113"/>
      <c r="Y17" s="113"/>
      <c r="Z17" s="113"/>
      <c r="AA17" s="113"/>
      <c r="AB17" s="113"/>
    </row>
    <row r="18" spans="1:29" s="112" customFormat="1" ht="17.25" customHeight="1">
      <c r="A18" s="116"/>
      <c r="B18" s="113"/>
      <c r="C18" s="113"/>
      <c r="D18" s="162"/>
      <c r="E18" s="162"/>
      <c r="F18" s="162"/>
      <c r="G18" s="162" t="s">
        <v>453</v>
      </c>
      <c r="H18" s="162"/>
      <c r="I18" s="162"/>
      <c r="J18" s="447"/>
      <c r="K18" s="113"/>
      <c r="L18" s="113"/>
      <c r="M18" s="113"/>
      <c r="N18" s="113"/>
      <c r="O18" s="113"/>
      <c r="P18" s="113"/>
      <c r="Q18" s="114"/>
      <c r="R18" s="113"/>
      <c r="S18" s="113"/>
      <c r="T18" s="113"/>
      <c r="U18" s="113"/>
      <c r="V18" s="113"/>
      <c r="W18" s="113"/>
      <c r="X18" s="113"/>
      <c r="Y18" s="113"/>
      <c r="Z18" s="113"/>
      <c r="AA18" s="113"/>
      <c r="AB18" s="113"/>
    </row>
    <row r="19" spans="1:29" s="112" customFormat="1" ht="12" customHeight="1">
      <c r="A19" s="116"/>
      <c r="B19" s="113"/>
      <c r="C19" s="113"/>
      <c r="D19" s="162"/>
      <c r="E19" s="162"/>
      <c r="F19" s="162"/>
      <c r="G19" s="162"/>
      <c r="H19" s="162"/>
      <c r="I19" s="447"/>
      <c r="J19" s="447"/>
      <c r="K19" s="113"/>
      <c r="L19" s="113"/>
      <c r="M19" s="113"/>
      <c r="N19" s="113"/>
      <c r="O19" s="113"/>
      <c r="P19" s="113"/>
      <c r="Q19" s="114"/>
      <c r="R19" s="113"/>
      <c r="S19" s="113"/>
      <c r="T19" s="113"/>
      <c r="U19" s="113"/>
      <c r="V19" s="113"/>
      <c r="W19" s="113"/>
      <c r="X19" s="113"/>
      <c r="Y19" s="113"/>
      <c r="Z19" s="113"/>
      <c r="AA19" s="113"/>
      <c r="AB19" s="113"/>
    </row>
    <row r="20" spans="1:29" s="112" customFormat="1" ht="17.25" customHeight="1">
      <c r="A20" s="116"/>
      <c r="B20" s="113"/>
      <c r="C20" s="113"/>
      <c r="D20" s="162"/>
      <c r="E20" s="162" t="s">
        <v>452</v>
      </c>
      <c r="F20" s="162"/>
      <c r="G20" s="162"/>
      <c r="H20" s="442"/>
      <c r="I20" s="447"/>
      <c r="J20" s="447"/>
      <c r="K20" s="113"/>
      <c r="L20" s="113"/>
      <c r="M20" s="113"/>
      <c r="N20" s="113"/>
      <c r="O20" s="113"/>
      <c r="P20" s="113"/>
      <c r="Q20" s="114"/>
      <c r="R20" s="113"/>
      <c r="S20" s="113"/>
      <c r="T20" s="113"/>
      <c r="U20" s="113"/>
      <c r="V20" s="113"/>
      <c r="W20" s="113"/>
      <c r="X20" s="113"/>
      <c r="Y20" s="113"/>
      <c r="Z20" s="113"/>
      <c r="AA20" s="113"/>
      <c r="AB20" s="113"/>
    </row>
    <row r="21" spans="1:29" s="112" customFormat="1" ht="16.5" customHeight="1" thickBot="1">
      <c r="A21" s="116"/>
      <c r="B21" s="113"/>
      <c r="C21" s="113"/>
      <c r="D21" s="162"/>
      <c r="E21" s="619" t="s">
        <v>833</v>
      </c>
      <c r="F21" s="114"/>
      <c r="G21" s="448"/>
      <c r="H21" s="114"/>
      <c r="I21" s="449"/>
      <c r="J21" s="449"/>
      <c r="K21" s="449"/>
      <c r="L21" s="113"/>
      <c r="M21" s="113"/>
      <c r="N21" s="113"/>
      <c r="O21" s="113"/>
      <c r="P21" s="113"/>
      <c r="Q21" s="113"/>
      <c r="R21" s="113"/>
      <c r="S21" s="113"/>
      <c r="T21" s="113"/>
      <c r="U21" s="113"/>
      <c r="V21" s="113"/>
      <c r="W21" s="113"/>
      <c r="X21" s="113"/>
      <c r="Y21" s="113"/>
      <c r="Z21" s="113"/>
      <c r="AA21" s="113"/>
      <c r="AB21" s="113"/>
    </row>
    <row r="22" spans="1:29" s="112" customFormat="1" ht="27" customHeight="1" thickBot="1">
      <c r="A22" s="116"/>
      <c r="B22" s="113"/>
      <c r="C22" s="113"/>
      <c r="D22" s="1222" t="s">
        <v>451</v>
      </c>
      <c r="E22" s="1225" t="s">
        <v>450</v>
      </c>
      <c r="F22" s="1225"/>
      <c r="G22" s="1225"/>
      <c r="H22" s="1225"/>
      <c r="I22" s="1087"/>
      <c r="J22" s="1225"/>
      <c r="K22" s="1225"/>
      <c r="L22" s="1226"/>
      <c r="M22" s="1086" t="s">
        <v>449</v>
      </c>
      <c r="N22" s="1087"/>
      <c r="O22" s="1226"/>
      <c r="P22" s="1227" t="s">
        <v>448</v>
      </c>
      <c r="Q22" s="1225"/>
      <c r="R22" s="1225"/>
      <c r="S22" s="1225"/>
      <c r="T22" s="1225"/>
      <c r="U22" s="1225"/>
      <c r="V22" s="1226"/>
      <c r="W22" s="1231" t="s">
        <v>447</v>
      </c>
      <c r="X22" s="1232"/>
      <c r="Y22" s="1232"/>
      <c r="Z22" s="1233"/>
      <c r="AA22" s="113"/>
    </row>
    <row r="23" spans="1:29" ht="15.75" customHeight="1">
      <c r="A23" s="116"/>
      <c r="B23" s="113"/>
      <c r="C23" s="113"/>
      <c r="D23" s="1223"/>
      <c r="E23" s="1237" t="s">
        <v>79</v>
      </c>
      <c r="F23" s="1237"/>
      <c r="G23" s="1238"/>
      <c r="H23" s="1241" t="s">
        <v>445</v>
      </c>
      <c r="I23" s="1243" t="s">
        <v>444</v>
      </c>
      <c r="J23" s="1245" t="s">
        <v>443</v>
      </c>
      <c r="K23" s="1247" t="s">
        <v>442</v>
      </c>
      <c r="L23" s="1248"/>
      <c r="M23" s="1251" t="s">
        <v>441</v>
      </c>
      <c r="N23" s="1253" t="s">
        <v>440</v>
      </c>
      <c r="O23" s="1248" t="s">
        <v>439</v>
      </c>
      <c r="P23" s="450" t="s">
        <v>438</v>
      </c>
      <c r="Q23" s="451" t="s">
        <v>437</v>
      </c>
      <c r="R23" s="452" t="s">
        <v>436</v>
      </c>
      <c r="S23" s="451" t="s">
        <v>435</v>
      </c>
      <c r="T23" s="451" t="s">
        <v>434</v>
      </c>
      <c r="U23" s="451" t="s">
        <v>433</v>
      </c>
      <c r="V23" s="452" t="s">
        <v>432</v>
      </c>
      <c r="W23" s="1234"/>
      <c r="X23" s="1235"/>
      <c r="Y23" s="1235"/>
      <c r="Z23" s="1236"/>
      <c r="AA23" s="113"/>
      <c r="AC23" s="425"/>
    </row>
    <row r="24" spans="1:29" ht="28.5" customHeight="1" thickBot="1">
      <c r="A24" s="116"/>
      <c r="B24" s="113"/>
      <c r="C24" s="113"/>
      <c r="D24" s="1224"/>
      <c r="E24" s="1239"/>
      <c r="F24" s="1239"/>
      <c r="G24" s="1240"/>
      <c r="H24" s="1242"/>
      <c r="I24" s="1244"/>
      <c r="J24" s="1246"/>
      <c r="K24" s="1249"/>
      <c r="L24" s="1250"/>
      <c r="M24" s="1252"/>
      <c r="N24" s="1254"/>
      <c r="O24" s="1250"/>
      <c r="P24" s="453" t="s">
        <v>431</v>
      </c>
      <c r="Q24" s="454" t="s">
        <v>430</v>
      </c>
      <c r="R24" s="454" t="s">
        <v>752</v>
      </c>
      <c r="S24" s="454" t="s">
        <v>429</v>
      </c>
      <c r="T24" s="454" t="s">
        <v>428</v>
      </c>
      <c r="U24" s="454" t="s">
        <v>427</v>
      </c>
      <c r="V24" s="455" t="s">
        <v>426</v>
      </c>
      <c r="W24" s="456" t="s">
        <v>425</v>
      </c>
      <c r="X24" s="457" t="s">
        <v>423</v>
      </c>
      <c r="Y24" s="458" t="s">
        <v>424</v>
      </c>
      <c r="Z24" s="459" t="s">
        <v>423</v>
      </c>
      <c r="AA24" s="113"/>
      <c r="AC24" s="425"/>
    </row>
    <row r="25" spans="1:29" ht="42" customHeight="1" thickTop="1">
      <c r="A25" s="116"/>
      <c r="B25" s="113"/>
      <c r="C25" s="113"/>
      <c r="D25" s="460">
        <v>1</v>
      </c>
      <c r="E25" s="1175" t="s">
        <v>744</v>
      </c>
      <c r="F25" s="1175"/>
      <c r="G25" s="1175"/>
      <c r="H25" s="461" t="s">
        <v>746</v>
      </c>
      <c r="I25" s="462">
        <v>0.3</v>
      </c>
      <c r="J25" s="463" t="s">
        <v>256</v>
      </c>
      <c r="K25" s="1176" t="s">
        <v>256</v>
      </c>
      <c r="L25" s="1177"/>
      <c r="M25" s="464" t="s">
        <v>626</v>
      </c>
      <c r="N25" s="465" t="s">
        <v>632</v>
      </c>
      <c r="O25" s="466" t="s">
        <v>639</v>
      </c>
      <c r="P25" s="1178" t="s">
        <v>625</v>
      </c>
      <c r="Q25" s="1172" t="s">
        <v>755</v>
      </c>
      <c r="R25" s="1172" t="s">
        <v>761</v>
      </c>
      <c r="S25" s="1172" t="s">
        <v>625</v>
      </c>
      <c r="T25" s="1212" t="s">
        <v>625</v>
      </c>
      <c r="U25" s="1212" t="s">
        <v>625</v>
      </c>
      <c r="V25" s="1228" t="s">
        <v>625</v>
      </c>
      <c r="W25" s="1178" t="s">
        <v>790</v>
      </c>
      <c r="X25" s="1209" t="s">
        <v>631</v>
      </c>
      <c r="Y25" s="1212" t="s">
        <v>790</v>
      </c>
      <c r="Z25" s="1215" t="s">
        <v>631</v>
      </c>
      <c r="AA25" s="113"/>
      <c r="AC25" s="425"/>
    </row>
    <row r="26" spans="1:29" ht="42" customHeight="1">
      <c r="A26" s="116"/>
      <c r="B26" s="113"/>
      <c r="C26" s="113"/>
      <c r="D26" s="467">
        <v>2</v>
      </c>
      <c r="E26" s="1168" t="s">
        <v>785</v>
      </c>
      <c r="F26" s="1168"/>
      <c r="G26" s="1169"/>
      <c r="H26" s="468" t="s">
        <v>630</v>
      </c>
      <c r="I26" s="469">
        <v>15</v>
      </c>
      <c r="J26" s="468" t="s">
        <v>257</v>
      </c>
      <c r="K26" s="1218" t="s">
        <v>789</v>
      </c>
      <c r="L26" s="1219"/>
      <c r="M26" s="464" t="s">
        <v>623</v>
      </c>
      <c r="N26" s="465" t="s">
        <v>370</v>
      </c>
      <c r="O26" s="470"/>
      <c r="P26" s="1179"/>
      <c r="Q26" s="1173"/>
      <c r="R26" s="1173"/>
      <c r="S26" s="1173"/>
      <c r="T26" s="1213"/>
      <c r="U26" s="1213"/>
      <c r="V26" s="1229"/>
      <c r="W26" s="1179"/>
      <c r="X26" s="1210"/>
      <c r="Y26" s="1213"/>
      <c r="Z26" s="1216"/>
      <c r="AA26" s="113"/>
      <c r="AC26" s="425"/>
    </row>
    <row r="27" spans="1:29" ht="42" customHeight="1">
      <c r="A27" s="116"/>
      <c r="B27" s="113"/>
      <c r="C27" s="113"/>
      <c r="D27" s="467">
        <v>3</v>
      </c>
      <c r="E27" s="1168" t="s">
        <v>786</v>
      </c>
      <c r="F27" s="1168"/>
      <c r="G27" s="1169"/>
      <c r="H27" s="461" t="s">
        <v>629</v>
      </c>
      <c r="I27" s="471">
        <v>25</v>
      </c>
      <c r="J27" s="461" t="s">
        <v>257</v>
      </c>
      <c r="K27" s="1220" t="s">
        <v>789</v>
      </c>
      <c r="L27" s="1221"/>
      <c r="M27" s="464" t="s">
        <v>623</v>
      </c>
      <c r="N27" s="465" t="s">
        <v>350</v>
      </c>
      <c r="O27" s="470"/>
      <c r="P27" s="1179"/>
      <c r="Q27" s="1173"/>
      <c r="R27" s="1173"/>
      <c r="S27" s="1173"/>
      <c r="T27" s="1213"/>
      <c r="U27" s="1213"/>
      <c r="V27" s="1229"/>
      <c r="W27" s="1179"/>
      <c r="X27" s="1210"/>
      <c r="Y27" s="1213"/>
      <c r="Z27" s="1216"/>
      <c r="AA27" s="113"/>
      <c r="AC27" s="425"/>
    </row>
    <row r="28" spans="1:29" ht="42" customHeight="1">
      <c r="A28" s="116"/>
      <c r="B28" s="113"/>
      <c r="C28" s="113"/>
      <c r="D28" s="467">
        <v>4</v>
      </c>
      <c r="E28" s="1168" t="s">
        <v>787</v>
      </c>
      <c r="F28" s="1168"/>
      <c r="G28" s="1169"/>
      <c r="H28" s="472" t="s">
        <v>628</v>
      </c>
      <c r="I28" s="473">
        <v>10</v>
      </c>
      <c r="J28" s="472" t="s">
        <v>257</v>
      </c>
      <c r="K28" s="1170" t="s">
        <v>789</v>
      </c>
      <c r="L28" s="1171"/>
      <c r="M28" s="464" t="s">
        <v>623</v>
      </c>
      <c r="N28" s="465" t="s">
        <v>620</v>
      </c>
      <c r="O28" s="466"/>
      <c r="P28" s="1179"/>
      <c r="Q28" s="1173"/>
      <c r="R28" s="1173"/>
      <c r="S28" s="1173"/>
      <c r="T28" s="1213"/>
      <c r="U28" s="1213"/>
      <c r="V28" s="1229"/>
      <c r="W28" s="1179"/>
      <c r="X28" s="1210"/>
      <c r="Y28" s="1213"/>
      <c r="Z28" s="1216"/>
      <c r="AA28" s="113"/>
      <c r="AC28" s="425"/>
    </row>
    <row r="29" spans="1:29" ht="42" customHeight="1">
      <c r="A29" s="116"/>
      <c r="B29" s="113"/>
      <c r="C29" s="113"/>
      <c r="D29" s="467">
        <v>5</v>
      </c>
      <c r="E29" s="1168" t="s">
        <v>788</v>
      </c>
      <c r="F29" s="1168"/>
      <c r="G29" s="1169"/>
      <c r="H29" s="472" t="s">
        <v>627</v>
      </c>
      <c r="I29" s="469">
        <v>50</v>
      </c>
      <c r="J29" s="472" t="s">
        <v>257</v>
      </c>
      <c r="K29" s="1170" t="s">
        <v>789</v>
      </c>
      <c r="L29" s="1171"/>
      <c r="M29" s="464" t="s">
        <v>621</v>
      </c>
      <c r="N29" s="465"/>
      <c r="O29" s="470"/>
      <c r="P29" s="1179"/>
      <c r="Q29" s="1173"/>
      <c r="R29" s="1173"/>
      <c r="S29" s="1173"/>
      <c r="T29" s="1213"/>
      <c r="U29" s="1213"/>
      <c r="V29" s="1229"/>
      <c r="W29" s="1179"/>
      <c r="X29" s="1210"/>
      <c r="Y29" s="1213"/>
      <c r="Z29" s="1216"/>
      <c r="AA29" s="113"/>
      <c r="AC29" s="425"/>
    </row>
    <row r="30" spans="1:29" ht="42" customHeight="1">
      <c r="A30" s="116"/>
      <c r="B30" s="113"/>
      <c r="C30" s="113"/>
      <c r="D30" s="467">
        <v>6</v>
      </c>
      <c r="E30" s="1168"/>
      <c r="F30" s="1168"/>
      <c r="G30" s="1169"/>
      <c r="H30" s="468"/>
      <c r="I30" s="471"/>
      <c r="J30" s="472"/>
      <c r="K30" s="1218"/>
      <c r="L30" s="1219"/>
      <c r="M30" s="464"/>
      <c r="N30" s="465"/>
      <c r="O30" s="470"/>
      <c r="P30" s="1179"/>
      <c r="Q30" s="1173"/>
      <c r="R30" s="1173"/>
      <c r="S30" s="1173"/>
      <c r="T30" s="1213"/>
      <c r="U30" s="1213"/>
      <c r="V30" s="1229"/>
      <c r="W30" s="1179"/>
      <c r="X30" s="1210"/>
      <c r="Y30" s="1213"/>
      <c r="Z30" s="1216"/>
      <c r="AA30" s="113"/>
      <c r="AC30" s="425"/>
    </row>
    <row r="31" spans="1:29" ht="42" customHeight="1">
      <c r="A31" s="116"/>
      <c r="B31" s="113"/>
      <c r="C31" s="113"/>
      <c r="D31" s="467">
        <v>7</v>
      </c>
      <c r="E31" s="1168"/>
      <c r="F31" s="1168"/>
      <c r="G31" s="1169"/>
      <c r="H31" s="461"/>
      <c r="I31" s="469"/>
      <c r="J31" s="472"/>
      <c r="K31" s="1218"/>
      <c r="L31" s="1219"/>
      <c r="M31" s="464"/>
      <c r="N31" s="465"/>
      <c r="O31" s="466"/>
      <c r="P31" s="1179"/>
      <c r="Q31" s="1173"/>
      <c r="R31" s="1173"/>
      <c r="S31" s="1173"/>
      <c r="T31" s="1213"/>
      <c r="U31" s="1213"/>
      <c r="V31" s="1229"/>
      <c r="W31" s="1179"/>
      <c r="X31" s="1210"/>
      <c r="Y31" s="1213"/>
      <c r="Z31" s="1216"/>
      <c r="AA31" s="113"/>
      <c r="AC31" s="425"/>
    </row>
    <row r="32" spans="1:29" ht="42" customHeight="1">
      <c r="A32" s="116"/>
      <c r="B32" s="113"/>
      <c r="C32" s="113"/>
      <c r="D32" s="474">
        <v>8</v>
      </c>
      <c r="E32" s="1168"/>
      <c r="F32" s="1168"/>
      <c r="G32" s="1169"/>
      <c r="H32" s="468"/>
      <c r="I32" s="469"/>
      <c r="J32" s="468"/>
      <c r="K32" s="1220"/>
      <c r="L32" s="1221"/>
      <c r="M32" s="464"/>
      <c r="N32" s="465"/>
      <c r="O32" s="470"/>
      <c r="P32" s="1179"/>
      <c r="Q32" s="1173"/>
      <c r="R32" s="1173"/>
      <c r="S32" s="1173"/>
      <c r="T32" s="1213"/>
      <c r="U32" s="1213"/>
      <c r="V32" s="1229"/>
      <c r="W32" s="1179"/>
      <c r="X32" s="1210"/>
      <c r="Y32" s="1213"/>
      <c r="Z32" s="1216"/>
      <c r="AA32" s="113"/>
      <c r="AC32" s="425"/>
    </row>
    <row r="33" spans="1:29" ht="42" customHeight="1">
      <c r="A33" s="116"/>
      <c r="B33" s="113"/>
      <c r="C33" s="113"/>
      <c r="D33" s="474">
        <v>9</v>
      </c>
      <c r="E33" s="1168"/>
      <c r="F33" s="1168"/>
      <c r="G33" s="1169"/>
      <c r="H33" s="461"/>
      <c r="I33" s="471"/>
      <c r="J33" s="461"/>
      <c r="K33" s="1170"/>
      <c r="L33" s="1171"/>
      <c r="M33" s="464"/>
      <c r="N33" s="465"/>
      <c r="O33" s="466"/>
      <c r="P33" s="1179"/>
      <c r="Q33" s="1173"/>
      <c r="R33" s="1173"/>
      <c r="S33" s="1173"/>
      <c r="T33" s="1213"/>
      <c r="U33" s="1213"/>
      <c r="V33" s="1229"/>
      <c r="W33" s="1179"/>
      <c r="X33" s="1210"/>
      <c r="Y33" s="1213"/>
      <c r="Z33" s="1216"/>
      <c r="AA33" s="113"/>
      <c r="AC33" s="425"/>
    </row>
    <row r="34" spans="1:29" ht="42" customHeight="1" thickBot="1">
      <c r="A34" s="116"/>
      <c r="B34" s="113"/>
      <c r="C34" s="113"/>
      <c r="D34" s="475">
        <v>10</v>
      </c>
      <c r="E34" s="1197"/>
      <c r="F34" s="1197"/>
      <c r="G34" s="1198"/>
      <c r="H34" s="476"/>
      <c r="I34" s="477"/>
      <c r="J34" s="476"/>
      <c r="K34" s="1199"/>
      <c r="L34" s="1200"/>
      <c r="M34" s="478"/>
      <c r="N34" s="479"/>
      <c r="O34" s="480"/>
      <c r="P34" s="1180"/>
      <c r="Q34" s="1174"/>
      <c r="R34" s="1174"/>
      <c r="S34" s="1174"/>
      <c r="T34" s="1214"/>
      <c r="U34" s="1214"/>
      <c r="V34" s="1230"/>
      <c r="W34" s="1180"/>
      <c r="X34" s="1211"/>
      <c r="Y34" s="1214"/>
      <c r="Z34" s="1217"/>
      <c r="AA34" s="113"/>
      <c r="AC34" s="425"/>
    </row>
    <row r="35" spans="1:29" ht="40.5" customHeight="1" thickBot="1">
      <c r="A35" s="116"/>
      <c r="B35" s="113"/>
      <c r="C35" s="113"/>
      <c r="D35" s="113"/>
      <c r="E35" s="113"/>
      <c r="F35" s="113"/>
      <c r="G35" s="113"/>
      <c r="H35" s="481" t="s">
        <v>422</v>
      </c>
      <c r="I35" s="137">
        <f>SUM(I25:I34)</f>
        <v>100.3</v>
      </c>
      <c r="J35" s="113"/>
      <c r="K35" s="482"/>
      <c r="L35" s="482"/>
      <c r="M35" s="482"/>
      <c r="N35" s="1201" t="s">
        <v>421</v>
      </c>
      <c r="O35" s="1202"/>
      <c r="P35" s="483"/>
      <c r="Q35" s="484"/>
      <c r="R35" s="484"/>
      <c r="S35" s="484"/>
      <c r="T35" s="484"/>
      <c r="U35" s="484"/>
      <c r="V35" s="485"/>
      <c r="W35" s="482"/>
      <c r="X35" s="482"/>
      <c r="Y35" s="482"/>
      <c r="Z35" s="486"/>
      <c r="AA35" s="113"/>
      <c r="AC35" s="425"/>
    </row>
    <row r="36" spans="1:29" ht="39" customHeight="1" thickBot="1">
      <c r="A36" s="116"/>
      <c r="B36" s="113"/>
      <c r="C36" s="113"/>
      <c r="D36" s="487" t="s">
        <v>420</v>
      </c>
      <c r="F36" s="113"/>
      <c r="G36" s="113"/>
      <c r="H36" s="113"/>
      <c r="I36" s="113"/>
      <c r="J36" s="113"/>
      <c r="K36" s="482"/>
      <c r="L36" s="482"/>
      <c r="M36" s="482"/>
      <c r="N36" s="482"/>
      <c r="O36" s="482"/>
      <c r="P36" s="482"/>
      <c r="Q36" s="482"/>
      <c r="R36" s="482"/>
      <c r="S36" s="482"/>
      <c r="T36" s="482"/>
      <c r="U36" s="482"/>
      <c r="V36" s="482"/>
      <c r="W36" s="482"/>
      <c r="X36" s="482"/>
      <c r="Y36" s="482"/>
      <c r="Z36" s="482"/>
      <c r="AA36" s="482"/>
      <c r="AB36" s="113"/>
    </row>
    <row r="37" spans="1:29" ht="24.75" customHeight="1" thickBot="1">
      <c r="A37" s="116"/>
      <c r="B37" s="113"/>
      <c r="C37" s="113"/>
      <c r="D37" s="113"/>
      <c r="E37" s="1118" t="s">
        <v>419</v>
      </c>
      <c r="F37" s="1119"/>
      <c r="G37" s="1120"/>
      <c r="H37" s="1203" t="s">
        <v>399</v>
      </c>
      <c r="I37" s="1204"/>
      <c r="J37" s="1205"/>
      <c r="K37" s="115"/>
      <c r="L37" s="482"/>
      <c r="M37" s="482"/>
      <c r="N37" s="482"/>
      <c r="O37" s="482"/>
      <c r="P37" s="113"/>
      <c r="Q37" s="113"/>
      <c r="R37" s="113"/>
      <c r="S37" s="488"/>
      <c r="T37" s="488"/>
      <c r="U37" s="488"/>
      <c r="V37" s="488"/>
      <c r="W37" s="488"/>
      <c r="X37" s="488"/>
      <c r="Y37" s="488"/>
      <c r="Z37" s="488"/>
      <c r="AA37" s="488"/>
      <c r="AB37" s="488"/>
      <c r="AC37" s="489"/>
    </row>
    <row r="38" spans="1:29" ht="12" customHeight="1">
      <c r="A38" s="116"/>
      <c r="B38" s="113"/>
      <c r="C38" s="113"/>
      <c r="D38" s="113"/>
      <c r="E38" s="113"/>
      <c r="F38" s="113"/>
      <c r="G38" s="113"/>
      <c r="H38" s="113"/>
      <c r="I38" s="113"/>
      <c r="J38" s="113"/>
      <c r="K38" s="115"/>
      <c r="L38" s="482"/>
      <c r="M38" s="482"/>
      <c r="N38" s="482"/>
      <c r="O38" s="482"/>
      <c r="P38" s="115"/>
      <c r="Q38" s="115"/>
      <c r="R38" s="115"/>
      <c r="S38" s="115"/>
      <c r="T38" s="115"/>
      <c r="U38" s="115"/>
      <c r="V38" s="115"/>
      <c r="W38" s="115"/>
      <c r="X38" s="115"/>
      <c r="Y38" s="115"/>
      <c r="Z38" s="115"/>
      <c r="AA38" s="115"/>
      <c r="AB38" s="490"/>
      <c r="AC38" s="490"/>
    </row>
    <row r="39" spans="1:29" ht="19.5" customHeight="1" thickBot="1">
      <c r="A39" s="116"/>
      <c r="B39" s="113"/>
      <c r="C39" s="113"/>
      <c r="D39" s="401" t="s">
        <v>418</v>
      </c>
      <c r="E39" s="491"/>
      <c r="F39" s="114"/>
      <c r="G39" s="113"/>
      <c r="H39" s="113"/>
      <c r="I39" s="113"/>
      <c r="J39" s="113"/>
      <c r="K39" s="115"/>
      <c r="L39" s="482"/>
      <c r="M39" s="482"/>
      <c r="N39" s="482"/>
      <c r="O39" s="482"/>
      <c r="P39" s="115"/>
      <c r="Q39" s="115"/>
      <c r="R39" s="115"/>
      <c r="S39" s="492"/>
      <c r="T39" s="492"/>
      <c r="U39" s="492"/>
      <c r="V39" s="492"/>
      <c r="W39" s="492"/>
      <c r="X39" s="492"/>
      <c r="Y39" s="492"/>
      <c r="Z39" s="492"/>
      <c r="AA39" s="492"/>
      <c r="AB39" s="490"/>
      <c r="AC39" s="493"/>
    </row>
    <row r="40" spans="1:29" s="112" customFormat="1" ht="33.75" customHeight="1" thickBot="1">
      <c r="A40" s="116"/>
      <c r="B40" s="113"/>
      <c r="C40" s="113"/>
      <c r="D40" s="113"/>
      <c r="E40" s="494" t="s">
        <v>834</v>
      </c>
      <c r="F40" s="495"/>
      <c r="G40" s="495"/>
      <c r="H40" s="1206" t="s">
        <v>753</v>
      </c>
      <c r="I40" s="1207"/>
      <c r="J40" s="1207"/>
      <c r="K40" s="1207"/>
      <c r="L40" s="1208"/>
      <c r="M40" s="482"/>
      <c r="N40" s="482"/>
      <c r="O40" s="482"/>
      <c r="P40" s="115"/>
      <c r="Q40" s="1181" t="s">
        <v>417</v>
      </c>
      <c r="R40" s="1182"/>
      <c r="S40" s="1182"/>
      <c r="T40" s="1183"/>
      <c r="U40" s="1184"/>
      <c r="V40" s="1184"/>
      <c r="W40" s="1184"/>
      <c r="X40" s="1184"/>
      <c r="Y40" s="1184"/>
      <c r="Z40" s="1184"/>
      <c r="AA40" s="1185"/>
      <c r="AB40" s="113"/>
      <c r="AC40" s="113"/>
    </row>
    <row r="41" spans="1:29" s="112" customFormat="1" ht="33.75" customHeight="1" thickBot="1">
      <c r="A41" s="116"/>
      <c r="B41" s="113"/>
      <c r="C41" s="113"/>
      <c r="E41" s="494" t="s">
        <v>416</v>
      </c>
      <c r="F41" s="495"/>
      <c r="G41" s="495"/>
      <c r="H41" s="990" t="s">
        <v>415</v>
      </c>
      <c r="I41" s="991"/>
      <c r="J41" s="991"/>
      <c r="K41" s="991"/>
      <c r="L41" s="992"/>
      <c r="M41" s="482"/>
      <c r="N41" s="482"/>
      <c r="O41" s="482"/>
      <c r="P41" s="115"/>
      <c r="Q41" s="1186" t="s">
        <v>414</v>
      </c>
      <c r="R41" s="1187"/>
      <c r="S41" s="1187"/>
      <c r="T41" s="1188"/>
      <c r="U41" s="1189"/>
      <c r="V41" s="1190"/>
      <c r="W41" s="1190"/>
      <c r="X41" s="1190"/>
      <c r="Y41" s="1190"/>
      <c r="Z41" s="1190"/>
      <c r="AA41" s="1191"/>
      <c r="AB41" s="113"/>
      <c r="AC41" s="113"/>
    </row>
    <row r="42" spans="1:29" s="112" customFormat="1" ht="33.75" customHeight="1" thickBot="1">
      <c r="A42" s="116"/>
      <c r="B42" s="113"/>
      <c r="C42" s="113"/>
      <c r="D42" s="113"/>
      <c r="E42" s="494" t="s">
        <v>413</v>
      </c>
      <c r="F42" s="495"/>
      <c r="G42" s="495"/>
      <c r="H42" s="990" t="s">
        <v>722</v>
      </c>
      <c r="I42" s="991"/>
      <c r="J42" s="991"/>
      <c r="K42" s="991"/>
      <c r="L42" s="992"/>
      <c r="M42" s="482"/>
      <c r="N42" s="482"/>
      <c r="O42" s="482"/>
      <c r="P42" s="115"/>
      <c r="Q42" s="1192" t="s">
        <v>412</v>
      </c>
      <c r="R42" s="1193"/>
      <c r="S42" s="1193"/>
      <c r="T42" s="1194"/>
      <c r="U42" s="1195"/>
      <c r="V42" s="1195"/>
      <c r="W42" s="1195"/>
      <c r="X42" s="1195"/>
      <c r="Y42" s="1195"/>
      <c r="Z42" s="1195"/>
      <c r="AA42" s="1196"/>
      <c r="AB42" s="113"/>
      <c r="AC42" s="113"/>
    </row>
    <row r="43" spans="1:29" s="112" customFormat="1" ht="33.75" customHeight="1" thickBot="1">
      <c r="A43" s="116"/>
      <c r="B43" s="113"/>
      <c r="C43" s="113"/>
      <c r="D43" s="113"/>
      <c r="E43" s="494" t="s">
        <v>411</v>
      </c>
      <c r="F43" s="495"/>
      <c r="G43" s="495"/>
      <c r="H43" s="990" t="s">
        <v>410</v>
      </c>
      <c r="I43" s="991"/>
      <c r="J43" s="991"/>
      <c r="K43" s="991"/>
      <c r="L43" s="992"/>
      <c r="M43" s="482"/>
      <c r="N43" s="482"/>
      <c r="O43" s="482"/>
      <c r="P43" s="115"/>
      <c r="Q43" s="1144" t="s">
        <v>409</v>
      </c>
      <c r="R43" s="1145"/>
      <c r="S43" s="1146"/>
      <c r="T43" s="496" t="s">
        <v>408</v>
      </c>
      <c r="U43" s="1153"/>
      <c r="V43" s="1154"/>
      <c r="W43" s="1154"/>
      <c r="X43" s="1154"/>
      <c r="Y43" s="1154"/>
      <c r="Z43" s="1154"/>
      <c r="AA43" s="1155"/>
      <c r="AB43" s="113"/>
      <c r="AC43" s="113"/>
    </row>
    <row r="44" spans="1:29" s="112" customFormat="1" ht="33.75" customHeight="1" thickBot="1">
      <c r="A44" s="116"/>
      <c r="B44" s="113"/>
      <c r="C44" s="113"/>
      <c r="D44" s="113"/>
      <c r="E44" s="494" t="s">
        <v>407</v>
      </c>
      <c r="F44" s="495"/>
      <c r="G44" s="495"/>
      <c r="H44" s="990" t="s">
        <v>406</v>
      </c>
      <c r="I44" s="991"/>
      <c r="J44" s="991"/>
      <c r="K44" s="991"/>
      <c r="L44" s="992"/>
      <c r="M44" s="482"/>
      <c r="N44" s="482"/>
      <c r="O44" s="482"/>
      <c r="P44" s="115"/>
      <c r="Q44" s="1147"/>
      <c r="R44" s="1148"/>
      <c r="S44" s="1149"/>
      <c r="T44" s="497" t="s">
        <v>106</v>
      </c>
      <c r="U44" s="1156"/>
      <c r="V44" s="1157"/>
      <c r="W44" s="1157"/>
      <c r="X44" s="1157"/>
      <c r="Y44" s="1157"/>
      <c r="Z44" s="1157"/>
      <c r="AA44" s="1158"/>
      <c r="AB44" s="113"/>
      <c r="AC44" s="113"/>
    </row>
    <row r="45" spans="1:29" s="112" customFormat="1" ht="33.75" customHeight="1" thickBot="1">
      <c r="A45" s="116"/>
      <c r="B45" s="113"/>
      <c r="C45" s="113"/>
      <c r="D45" s="113"/>
      <c r="E45" s="494" t="s">
        <v>405</v>
      </c>
      <c r="F45" s="495"/>
      <c r="G45" s="495"/>
      <c r="H45" s="1159" t="s">
        <v>754</v>
      </c>
      <c r="I45" s="1160"/>
      <c r="J45" s="1160"/>
      <c r="K45" s="1160"/>
      <c r="L45" s="1161"/>
      <c r="M45" s="482"/>
      <c r="N45" s="482"/>
      <c r="O45" s="482"/>
      <c r="P45" s="115"/>
      <c r="Q45" s="1147"/>
      <c r="R45" s="1148"/>
      <c r="S45" s="1149"/>
      <c r="T45" s="497" t="s">
        <v>107</v>
      </c>
      <c r="U45" s="1162"/>
      <c r="V45" s="1163"/>
      <c r="W45" s="1163"/>
      <c r="X45" s="1163"/>
      <c r="Y45" s="1163"/>
      <c r="Z45" s="1163"/>
      <c r="AA45" s="1164"/>
      <c r="AB45" s="113"/>
      <c r="AC45" s="113"/>
    </row>
    <row r="46" spans="1:29" s="112" customFormat="1" ht="33.75" customHeight="1" thickBot="1">
      <c r="A46" s="116"/>
      <c r="B46" s="113"/>
      <c r="C46" s="113"/>
      <c r="D46" s="162"/>
      <c r="E46" s="498"/>
      <c r="G46" s="340"/>
      <c r="I46" s="499"/>
      <c r="J46" s="499"/>
      <c r="K46" s="113"/>
      <c r="L46" s="113"/>
      <c r="M46" s="113"/>
      <c r="N46" s="113"/>
      <c r="O46" s="113"/>
      <c r="P46" s="115"/>
      <c r="Q46" s="1150"/>
      <c r="R46" s="1151"/>
      <c r="S46" s="1152"/>
      <c r="T46" s="500" t="s">
        <v>108</v>
      </c>
      <c r="U46" s="1165"/>
      <c r="V46" s="1166"/>
      <c r="W46" s="1166"/>
      <c r="X46" s="1166"/>
      <c r="Y46" s="1166"/>
      <c r="Z46" s="1166"/>
      <c r="AA46" s="1167"/>
      <c r="AB46" s="113"/>
      <c r="AC46" s="113"/>
    </row>
    <row r="47" spans="1:29" s="112" customFormat="1" ht="14.25" customHeight="1" thickBot="1">
      <c r="A47" s="116"/>
      <c r="B47" s="113"/>
      <c r="C47" s="113"/>
      <c r="D47" s="162"/>
      <c r="E47" s="340"/>
      <c r="F47" s="501"/>
      <c r="G47" s="340"/>
      <c r="H47" s="499"/>
      <c r="I47" s="499"/>
      <c r="J47" s="499"/>
      <c r="K47" s="113"/>
      <c r="L47" s="113"/>
      <c r="M47" s="113"/>
      <c r="N47" s="113"/>
      <c r="O47" s="113"/>
      <c r="P47" s="115"/>
      <c r="Q47" s="115"/>
      <c r="R47" s="115"/>
      <c r="S47" s="115"/>
      <c r="T47" s="115"/>
      <c r="U47" s="115"/>
      <c r="V47" s="115"/>
      <c r="W47" s="502"/>
      <c r="X47" s="502"/>
      <c r="Y47" s="502"/>
      <c r="Z47" s="502"/>
      <c r="AA47" s="502"/>
      <c r="AB47" s="113"/>
      <c r="AC47" s="113"/>
    </row>
    <row r="48" spans="1:29" s="112" customFormat="1" ht="16.5" customHeight="1">
      <c r="A48" s="116"/>
      <c r="B48" s="113"/>
      <c r="C48" s="113"/>
      <c r="D48" s="113"/>
      <c r="E48" s="1086" t="s">
        <v>404</v>
      </c>
      <c r="F48" s="1087"/>
      <c r="G48" s="1088"/>
      <c r="H48" s="1138"/>
      <c r="I48" s="1138"/>
      <c r="J48" s="1138"/>
      <c r="K48" s="1138"/>
      <c r="L48" s="1138"/>
      <c r="M48" s="1138"/>
      <c r="N48" s="1138"/>
      <c r="O48" s="1138"/>
      <c r="P48" s="1139"/>
      <c r="Q48" s="115"/>
      <c r="R48" s="115"/>
      <c r="S48" s="113"/>
      <c r="T48" s="113"/>
      <c r="U48" s="113"/>
      <c r="V48" s="113"/>
      <c r="W48" s="113"/>
      <c r="X48" s="113"/>
      <c r="Y48" s="113"/>
      <c r="Z48" s="113"/>
      <c r="AA48" s="113"/>
      <c r="AB48" s="113"/>
      <c r="AC48" s="113"/>
    </row>
    <row r="49" spans="1:32" s="112" customFormat="1" ht="16.5" customHeight="1">
      <c r="A49" s="116"/>
      <c r="B49" s="113"/>
      <c r="C49" s="113"/>
      <c r="D49" s="113"/>
      <c r="E49" s="1089"/>
      <c r="F49" s="1090"/>
      <c r="G49" s="1091"/>
      <c r="H49" s="1140"/>
      <c r="I49" s="1140"/>
      <c r="J49" s="1140"/>
      <c r="K49" s="1140"/>
      <c r="L49" s="1140"/>
      <c r="M49" s="1140"/>
      <c r="N49" s="1140"/>
      <c r="O49" s="1140"/>
      <c r="P49" s="1141"/>
      <c r="Q49" s="115"/>
      <c r="R49" s="115"/>
      <c r="S49" s="113"/>
      <c r="T49" s="113"/>
      <c r="U49" s="113"/>
      <c r="V49" s="113"/>
      <c r="W49" s="113"/>
      <c r="X49" s="113"/>
      <c r="Y49" s="113"/>
      <c r="Z49" s="113"/>
      <c r="AA49" s="113"/>
      <c r="AB49" s="113"/>
      <c r="AC49" s="113"/>
    </row>
    <row r="50" spans="1:32" s="112" customFormat="1" ht="16.5" customHeight="1" thickBot="1">
      <c r="B50" s="113"/>
      <c r="C50" s="113"/>
      <c r="D50" s="113"/>
      <c r="E50" s="1092"/>
      <c r="F50" s="1093"/>
      <c r="G50" s="1094"/>
      <c r="H50" s="1142"/>
      <c r="I50" s="1142"/>
      <c r="J50" s="1142"/>
      <c r="K50" s="1142"/>
      <c r="L50" s="1142"/>
      <c r="M50" s="1142"/>
      <c r="N50" s="1142"/>
      <c r="O50" s="1142"/>
      <c r="P50" s="1143"/>
      <c r="Q50" s="113"/>
      <c r="R50" s="113"/>
      <c r="S50" s="113"/>
      <c r="T50" s="113"/>
      <c r="U50" s="113"/>
      <c r="V50" s="113"/>
      <c r="W50" s="113"/>
      <c r="X50" s="113"/>
      <c r="Y50" s="113"/>
      <c r="Z50" s="113"/>
      <c r="AA50" s="113"/>
      <c r="AB50" s="113"/>
      <c r="AC50" s="113"/>
    </row>
    <row r="51" spans="1:32" s="112" customFormat="1" ht="12" customHeight="1">
      <c r="B51" s="113"/>
      <c r="C51" s="113"/>
      <c r="D51" s="113"/>
      <c r="E51" s="113"/>
      <c r="F51" s="113"/>
      <c r="G51" s="113"/>
      <c r="H51" s="113"/>
      <c r="I51" s="113"/>
      <c r="J51" s="113"/>
      <c r="K51" s="113"/>
      <c r="L51" s="113"/>
      <c r="M51" s="113"/>
      <c r="N51" s="113"/>
      <c r="O51" s="113"/>
      <c r="P51" s="113"/>
      <c r="Q51" s="114"/>
      <c r="R51" s="114"/>
      <c r="S51" s="114"/>
      <c r="T51" s="114"/>
      <c r="U51" s="114"/>
      <c r="V51" s="114"/>
      <c r="W51" s="114"/>
      <c r="X51" s="114"/>
      <c r="Y51" s="114"/>
      <c r="Z51" s="114"/>
      <c r="AA51" s="114"/>
      <c r="AB51" s="113"/>
    </row>
    <row r="52" spans="1:32" s="112" customFormat="1" hidden="1">
      <c r="L52" s="425"/>
      <c r="M52" s="425"/>
      <c r="N52" s="425"/>
      <c r="O52" s="425"/>
      <c r="Q52" s="425"/>
      <c r="R52" s="425"/>
      <c r="S52" s="425" t="s">
        <v>403</v>
      </c>
      <c r="T52" s="425"/>
      <c r="U52" s="425"/>
      <c r="V52" s="425"/>
      <c r="W52" s="425"/>
      <c r="X52" s="425"/>
      <c r="Y52" s="425"/>
      <c r="Z52" s="425"/>
      <c r="AA52" s="425"/>
    </row>
    <row r="53" spans="1:32" hidden="1">
      <c r="H53" s="503" t="s">
        <v>257</v>
      </c>
      <c r="S53" s="425" t="s">
        <v>402</v>
      </c>
      <c r="AA53" s="425" t="s">
        <v>401</v>
      </c>
    </row>
    <row r="54" spans="1:32" s="112" customFormat="1" hidden="1">
      <c r="B54" s="425"/>
      <c r="C54" s="425"/>
      <c r="D54" s="425"/>
      <c r="E54" s="425" t="s">
        <v>378</v>
      </c>
      <c r="F54" s="425"/>
      <c r="G54" s="425"/>
      <c r="H54" s="503" t="s">
        <v>256</v>
      </c>
      <c r="I54" s="503"/>
      <c r="J54" s="503"/>
      <c r="K54" s="425" t="s">
        <v>399</v>
      </c>
      <c r="L54" s="425"/>
      <c r="M54" s="425"/>
      <c r="N54" s="425"/>
      <c r="O54" s="425"/>
      <c r="P54" s="425"/>
      <c r="Q54" s="425"/>
      <c r="R54" s="425"/>
      <c r="S54" s="425" t="s">
        <v>767</v>
      </c>
      <c r="T54" s="425"/>
      <c r="U54" s="425"/>
      <c r="V54" s="425"/>
      <c r="W54" s="425"/>
      <c r="X54" s="425"/>
      <c r="Y54" s="425"/>
      <c r="Z54" s="425"/>
      <c r="AA54" s="425" t="s">
        <v>398</v>
      </c>
      <c r="AB54" s="425"/>
      <c r="AC54" s="425"/>
      <c r="AD54" s="425"/>
      <c r="AE54" s="425"/>
    </row>
    <row r="55" spans="1:32" s="112" customFormat="1" hidden="1">
      <c r="B55" s="425"/>
      <c r="C55" s="425"/>
      <c r="D55" s="425"/>
      <c r="E55" s="425" t="s">
        <v>377</v>
      </c>
      <c r="F55" s="425"/>
      <c r="G55" s="425"/>
      <c r="H55" s="503" t="s">
        <v>721</v>
      </c>
      <c r="I55" s="503"/>
      <c r="J55" s="503"/>
      <c r="K55" s="425" t="s">
        <v>396</v>
      </c>
      <c r="L55" s="504"/>
      <c r="M55" s="504"/>
      <c r="N55" s="504"/>
      <c r="O55" s="425"/>
      <c r="P55" s="425"/>
      <c r="Q55" s="425"/>
      <c r="R55" s="425"/>
      <c r="S55" s="425" t="s">
        <v>395</v>
      </c>
      <c r="Y55" s="425"/>
      <c r="Z55" s="425"/>
      <c r="AA55" s="425"/>
      <c r="AB55" s="425"/>
      <c r="AC55" s="425"/>
      <c r="AD55" s="425"/>
      <c r="AE55" s="425"/>
    </row>
    <row r="56" spans="1:32" s="112" customFormat="1" hidden="1">
      <c r="B56" s="425"/>
      <c r="C56" s="425"/>
      <c r="D56" s="425"/>
      <c r="E56" s="425" t="s">
        <v>376</v>
      </c>
      <c r="F56" s="425"/>
      <c r="G56" s="425"/>
      <c r="H56" s="425" t="s">
        <v>720</v>
      </c>
      <c r="I56" s="503"/>
      <c r="J56" s="503"/>
      <c r="K56" s="425"/>
      <c r="L56" s="504"/>
      <c r="M56" s="504"/>
      <c r="N56" s="504"/>
      <c r="S56" s="425"/>
      <c r="Y56" s="425"/>
      <c r="Z56" s="425"/>
      <c r="AA56" s="425"/>
      <c r="AB56" s="425"/>
      <c r="AC56" s="425"/>
      <c r="AD56" s="425"/>
      <c r="AE56" s="425"/>
    </row>
    <row r="57" spans="1:32" hidden="1">
      <c r="E57" s="425" t="s">
        <v>375</v>
      </c>
      <c r="K57" s="505" t="s">
        <v>392</v>
      </c>
      <c r="L57" s="506" t="s">
        <v>391</v>
      </c>
      <c r="M57" s="506"/>
      <c r="N57" s="506"/>
      <c r="O57" s="506" t="s">
        <v>390</v>
      </c>
      <c r="P57" s="506"/>
      <c r="Q57" s="506"/>
      <c r="R57" s="506"/>
      <c r="S57" s="506" t="s">
        <v>389</v>
      </c>
      <c r="T57" s="506"/>
      <c r="U57" s="506" t="s">
        <v>388</v>
      </c>
      <c r="V57" s="506" t="s">
        <v>387</v>
      </c>
      <c r="W57" s="506" t="s">
        <v>386</v>
      </c>
      <c r="X57" s="506" t="s">
        <v>385</v>
      </c>
      <c r="Y57" s="507"/>
      <c r="Z57" s="112"/>
      <c r="AA57" s="112"/>
      <c r="AC57" s="425"/>
      <c r="AF57" s="112"/>
    </row>
    <row r="58" spans="1:32" hidden="1">
      <c r="E58" s="425" t="s">
        <v>374</v>
      </c>
      <c r="H58" s="425" t="s">
        <v>384</v>
      </c>
      <c r="K58" s="508" t="s">
        <v>383</v>
      </c>
      <c r="L58" s="112" t="s">
        <v>759</v>
      </c>
      <c r="M58" s="112"/>
      <c r="N58" s="112"/>
      <c r="O58" s="112" t="s">
        <v>383</v>
      </c>
      <c r="P58" s="112"/>
      <c r="Q58" s="112"/>
      <c r="R58" s="112"/>
      <c r="S58" s="112" t="s">
        <v>763</v>
      </c>
      <c r="T58" s="112"/>
      <c r="U58" s="112" t="s">
        <v>383</v>
      </c>
      <c r="V58" s="112" t="s">
        <v>383</v>
      </c>
      <c r="W58" s="112" t="s">
        <v>383</v>
      </c>
      <c r="X58" s="112" t="s">
        <v>383</v>
      </c>
      <c r="Y58" s="509"/>
      <c r="Z58" s="112"/>
      <c r="AA58" s="112"/>
      <c r="AC58" s="425"/>
      <c r="AF58" s="112"/>
    </row>
    <row r="59" spans="1:32" hidden="1">
      <c r="K59" s="508" t="s">
        <v>382</v>
      </c>
      <c r="L59" s="425" t="s">
        <v>382</v>
      </c>
      <c r="M59" s="112"/>
      <c r="N59" s="112"/>
      <c r="O59" s="425" t="s">
        <v>382</v>
      </c>
      <c r="S59" s="425" t="s">
        <v>762</v>
      </c>
      <c r="U59" s="425" t="s">
        <v>382</v>
      </c>
      <c r="V59" s="425" t="s">
        <v>382</v>
      </c>
      <c r="W59" s="425" t="s">
        <v>382</v>
      </c>
      <c r="X59" s="425" t="s">
        <v>382</v>
      </c>
      <c r="Y59" s="509"/>
      <c r="Z59" s="112"/>
      <c r="AA59" s="112"/>
      <c r="AC59" s="425"/>
      <c r="AF59" s="112"/>
    </row>
    <row r="60" spans="1:32" hidden="1">
      <c r="K60" s="508" t="s">
        <v>380</v>
      </c>
      <c r="L60" s="112" t="s">
        <v>756</v>
      </c>
      <c r="M60" s="112"/>
      <c r="N60" s="112"/>
      <c r="O60" s="112" t="s">
        <v>380</v>
      </c>
      <c r="P60" s="112"/>
      <c r="Q60" s="112"/>
      <c r="R60" s="112"/>
      <c r="S60" s="112" t="s">
        <v>382</v>
      </c>
      <c r="T60" s="112"/>
      <c r="U60" s="112" t="s">
        <v>380</v>
      </c>
      <c r="V60" s="112" t="s">
        <v>380</v>
      </c>
      <c r="W60" s="112" t="s">
        <v>380</v>
      </c>
      <c r="X60" s="112" t="s">
        <v>380</v>
      </c>
      <c r="Y60" s="509"/>
      <c r="Z60" s="112"/>
      <c r="AA60" s="112"/>
      <c r="AC60" s="425"/>
      <c r="AF60" s="112"/>
    </row>
    <row r="61" spans="1:32" ht="15" hidden="1" thickBot="1">
      <c r="K61" s="510"/>
      <c r="L61" s="511" t="s">
        <v>758</v>
      </c>
      <c r="M61" s="511"/>
      <c r="N61" s="511"/>
      <c r="O61" s="511"/>
      <c r="P61" s="511"/>
      <c r="Q61" s="511"/>
      <c r="R61" s="511"/>
      <c r="S61" s="511" t="s">
        <v>381</v>
      </c>
      <c r="T61" s="511"/>
      <c r="U61" s="511"/>
      <c r="V61" s="511"/>
      <c r="W61" s="511"/>
      <c r="X61" s="511"/>
      <c r="Y61" s="512"/>
      <c r="Z61" s="112"/>
      <c r="AA61" s="112"/>
      <c r="AC61" s="425"/>
      <c r="AF61" s="112"/>
    </row>
    <row r="62" spans="1:32" hidden="1">
      <c r="F62" s="425" t="s">
        <v>379</v>
      </c>
      <c r="K62" s="112"/>
      <c r="AC62" s="425"/>
      <c r="AF62" s="112"/>
    </row>
    <row r="63" spans="1:32" hidden="1">
      <c r="AC63" s="425"/>
      <c r="AF63" s="112"/>
    </row>
    <row r="64" spans="1:32" hidden="1">
      <c r="E64" s="513" t="s">
        <v>378</v>
      </c>
      <c r="F64" s="513"/>
      <c r="G64" s="513"/>
      <c r="H64" s="513" t="s">
        <v>377</v>
      </c>
      <c r="I64" s="513"/>
      <c r="J64" s="513"/>
      <c r="K64" s="513" t="s">
        <v>376</v>
      </c>
      <c r="L64" s="513"/>
      <c r="M64" s="513"/>
      <c r="N64" s="513" t="s">
        <v>375</v>
      </c>
      <c r="O64" s="513"/>
      <c r="P64" s="513"/>
      <c r="Q64" s="513"/>
      <c r="R64" s="513"/>
      <c r="S64" s="513" t="s">
        <v>374</v>
      </c>
      <c r="U64" s="112"/>
      <c r="V64" s="112"/>
      <c r="W64" s="112"/>
      <c r="AC64" s="425"/>
      <c r="AF64" s="112"/>
    </row>
    <row r="65" spans="5:32" hidden="1">
      <c r="E65" s="425" t="s">
        <v>373</v>
      </c>
      <c r="H65" s="425" t="s">
        <v>372</v>
      </c>
      <c r="K65" s="425" t="s">
        <v>371</v>
      </c>
      <c r="N65" s="425" t="s">
        <v>370</v>
      </c>
      <c r="S65" s="514"/>
      <c r="AC65" s="425"/>
      <c r="AF65" s="112"/>
    </row>
    <row r="66" spans="5:32" hidden="1">
      <c r="E66" s="425" t="s">
        <v>369</v>
      </c>
      <c r="H66" s="425" t="s">
        <v>368</v>
      </c>
      <c r="K66" s="425" t="s">
        <v>367</v>
      </c>
      <c r="AC66" s="425"/>
      <c r="AF66" s="112"/>
    </row>
    <row r="67" spans="5:32" hidden="1">
      <c r="E67" s="425" t="s">
        <v>366</v>
      </c>
      <c r="H67" s="425" t="s">
        <v>365</v>
      </c>
      <c r="K67" s="425" t="s">
        <v>364</v>
      </c>
      <c r="N67" s="425" t="s">
        <v>363</v>
      </c>
      <c r="AC67" s="425"/>
      <c r="AF67" s="112"/>
    </row>
    <row r="68" spans="5:32" hidden="1">
      <c r="E68" s="425" t="s">
        <v>362</v>
      </c>
      <c r="H68" s="425" t="s">
        <v>361</v>
      </c>
      <c r="K68" s="425" t="s">
        <v>360</v>
      </c>
      <c r="N68" s="425" t="s">
        <v>359</v>
      </c>
      <c r="AC68" s="425"/>
      <c r="AF68" s="112"/>
    </row>
    <row r="69" spans="5:32" hidden="1">
      <c r="E69" s="425" t="s">
        <v>358</v>
      </c>
      <c r="H69" s="425" t="s">
        <v>357</v>
      </c>
      <c r="K69" s="425" t="s">
        <v>356</v>
      </c>
      <c r="AC69" s="425"/>
      <c r="AF69" s="112"/>
    </row>
    <row r="70" spans="5:32" hidden="1">
      <c r="E70" s="425" t="s">
        <v>355</v>
      </c>
      <c r="H70" s="331" t="s">
        <v>764</v>
      </c>
      <c r="K70" s="425" t="s">
        <v>354</v>
      </c>
      <c r="N70" s="425" t="s">
        <v>353</v>
      </c>
      <c r="AC70" s="425"/>
      <c r="AF70" s="112"/>
    </row>
    <row r="71" spans="5:32" hidden="1">
      <c r="E71" s="425" t="s">
        <v>352</v>
      </c>
      <c r="K71" s="425" t="s">
        <v>351</v>
      </c>
      <c r="N71" s="425" t="s">
        <v>350</v>
      </c>
      <c r="AC71" s="425"/>
      <c r="AF71" s="112"/>
    </row>
    <row r="72" spans="5:32" hidden="1">
      <c r="E72" s="425" t="s">
        <v>349</v>
      </c>
      <c r="K72" s="425" t="s">
        <v>348</v>
      </c>
      <c r="N72" s="425" t="s">
        <v>347</v>
      </c>
      <c r="AC72" s="425"/>
      <c r="AF72" s="112"/>
    </row>
    <row r="73" spans="5:32" hidden="1">
      <c r="E73" s="425" t="s">
        <v>346</v>
      </c>
      <c r="K73" s="425" t="s">
        <v>345</v>
      </c>
      <c r="N73" s="425" t="s">
        <v>344</v>
      </c>
      <c r="AC73" s="425"/>
      <c r="AF73" s="112"/>
    </row>
    <row r="74" spans="5:32" hidden="1">
      <c r="E74" s="425" t="s">
        <v>343</v>
      </c>
      <c r="K74" s="425" t="s">
        <v>342</v>
      </c>
      <c r="N74" s="425" t="s">
        <v>341</v>
      </c>
      <c r="AC74" s="425"/>
      <c r="AF74" s="112"/>
    </row>
    <row r="75" spans="5:32" ht="15" hidden="1">
      <c r="E75" s="425" t="s">
        <v>340</v>
      </c>
      <c r="K75" s="425" t="s">
        <v>339</v>
      </c>
      <c r="N75" s="425" t="s">
        <v>338</v>
      </c>
      <c r="AC75" s="425"/>
      <c r="AF75" s="112"/>
    </row>
    <row r="76" spans="5:32" ht="15" hidden="1">
      <c r="E76" s="425" t="s">
        <v>337</v>
      </c>
      <c r="K76" s="425" t="s">
        <v>336</v>
      </c>
      <c r="N76" s="425" t="s">
        <v>335</v>
      </c>
      <c r="AC76" s="425"/>
      <c r="AF76" s="112"/>
    </row>
    <row r="77" spans="5:32" hidden="1">
      <c r="E77" s="425" t="s">
        <v>334</v>
      </c>
      <c r="K77" s="425" t="s">
        <v>333</v>
      </c>
      <c r="N77" s="425" t="s">
        <v>332</v>
      </c>
      <c r="AC77" s="425"/>
      <c r="AF77" s="112"/>
    </row>
    <row r="78" spans="5:32" hidden="1">
      <c r="E78" s="425" t="s">
        <v>331</v>
      </c>
      <c r="K78" s="425" t="s">
        <v>330</v>
      </c>
      <c r="N78" s="425" t="s">
        <v>329</v>
      </c>
      <c r="AC78" s="425"/>
      <c r="AF78" s="112"/>
    </row>
    <row r="79" spans="5:32" hidden="1">
      <c r="E79" s="425" t="s">
        <v>328</v>
      </c>
      <c r="K79" s="425" t="s">
        <v>327</v>
      </c>
      <c r="N79" s="425" t="s">
        <v>326</v>
      </c>
      <c r="W79" s="331" t="s">
        <v>321</v>
      </c>
      <c r="AC79" s="425"/>
      <c r="AF79" s="112"/>
    </row>
    <row r="80" spans="5:32" hidden="1">
      <c r="E80" s="425" t="s">
        <v>325</v>
      </c>
      <c r="K80" s="425" t="s">
        <v>324</v>
      </c>
      <c r="N80" s="425" t="s">
        <v>323</v>
      </c>
      <c r="U80" s="331"/>
      <c r="W80" s="331" t="s">
        <v>319</v>
      </c>
      <c r="AC80" s="425"/>
      <c r="AF80" s="112"/>
    </row>
    <row r="81" spans="5:32" hidden="1">
      <c r="E81" s="425" t="s">
        <v>322</v>
      </c>
      <c r="N81" s="425" t="s">
        <v>321</v>
      </c>
      <c r="U81" s="331"/>
      <c r="W81" s="331" t="s">
        <v>317</v>
      </c>
      <c r="AC81" s="425"/>
      <c r="AF81" s="112"/>
    </row>
    <row r="82" spans="5:32" hidden="1">
      <c r="E82" s="425" t="s">
        <v>320</v>
      </c>
      <c r="N82" s="425" t="s">
        <v>319</v>
      </c>
      <c r="U82" s="331"/>
      <c r="W82" s="331" t="s">
        <v>315</v>
      </c>
      <c r="AC82" s="425"/>
      <c r="AF82" s="112"/>
    </row>
    <row r="83" spans="5:32" hidden="1">
      <c r="E83" s="425" t="s">
        <v>318</v>
      </c>
      <c r="N83" s="425" t="s">
        <v>317</v>
      </c>
      <c r="U83" s="331"/>
      <c r="AC83" s="425"/>
      <c r="AF83" s="112"/>
    </row>
    <row r="84" spans="5:32" hidden="1">
      <c r="E84" s="425" t="s">
        <v>316</v>
      </c>
      <c r="N84" s="425" t="s">
        <v>315</v>
      </c>
      <c r="AC84" s="425"/>
      <c r="AF84" s="112"/>
    </row>
    <row r="85" spans="5:32" hidden="1">
      <c r="E85" s="425" t="s">
        <v>314</v>
      </c>
      <c r="N85" s="331" t="s">
        <v>765</v>
      </c>
      <c r="AC85" s="425"/>
      <c r="AF85" s="112"/>
    </row>
    <row r="86" spans="5:32" hidden="1">
      <c r="E86" s="425" t="s">
        <v>313</v>
      </c>
      <c r="AC86" s="425"/>
      <c r="AF86" s="112"/>
    </row>
    <row r="87" spans="5:32" hidden="1">
      <c r="E87" s="425" t="s">
        <v>312</v>
      </c>
      <c r="AC87" s="425"/>
      <c r="AF87" s="112"/>
    </row>
    <row r="88" spans="5:32" hidden="1">
      <c r="E88" s="425" t="s">
        <v>311</v>
      </c>
      <c r="AC88" s="425"/>
      <c r="AF88" s="112"/>
    </row>
    <row r="89" spans="5:32" hidden="1">
      <c r="E89" s="425" t="s">
        <v>310</v>
      </c>
      <c r="AC89" s="425"/>
      <c r="AF89" s="112"/>
    </row>
    <row r="90" spans="5:32" hidden="1">
      <c r="E90" s="425" t="s">
        <v>309</v>
      </c>
      <c r="AC90" s="425"/>
      <c r="AF90" s="112"/>
    </row>
    <row r="91" spans="5:32" hidden="1">
      <c r="E91" s="425" t="s">
        <v>308</v>
      </c>
      <c r="AC91" s="425"/>
      <c r="AF91" s="112"/>
    </row>
    <row r="92" spans="5:32" hidden="1">
      <c r="E92" s="425" t="s">
        <v>307</v>
      </c>
      <c r="AC92" s="425"/>
      <c r="AF92" s="112"/>
    </row>
    <row r="93" spans="5:32" hidden="1">
      <c r="E93" s="425" t="s">
        <v>306</v>
      </c>
      <c r="AC93" s="425"/>
      <c r="AF93" s="112"/>
    </row>
    <row r="94" spans="5:32" ht="15" hidden="1">
      <c r="E94" s="425" t="s">
        <v>305</v>
      </c>
      <c r="AC94" s="425"/>
      <c r="AF94" s="112"/>
    </row>
    <row r="95" spans="5:32" hidden="1">
      <c r="E95" s="425" t="s">
        <v>304</v>
      </c>
      <c r="AC95" s="425"/>
      <c r="AF95" s="112"/>
    </row>
    <row r="96" spans="5:32" hidden="1">
      <c r="E96" s="425" t="s">
        <v>303</v>
      </c>
      <c r="AC96" s="425"/>
      <c r="AF96" s="112"/>
    </row>
    <row r="97" spans="5:32" hidden="1">
      <c r="E97" s="425" t="s">
        <v>302</v>
      </c>
      <c r="AC97" s="425"/>
      <c r="AF97" s="112"/>
    </row>
    <row r="98" spans="5:32" hidden="1">
      <c r="E98" s="425" t="s">
        <v>301</v>
      </c>
      <c r="AC98" s="425"/>
      <c r="AF98" s="112"/>
    </row>
    <row r="99" spans="5:32" hidden="1">
      <c r="E99" s="425" t="s">
        <v>300</v>
      </c>
      <c r="AC99" s="425"/>
      <c r="AF99" s="112"/>
    </row>
    <row r="100" spans="5:32" hidden="1">
      <c r="E100" s="425" t="s">
        <v>299</v>
      </c>
      <c r="AC100" s="425"/>
      <c r="AF100" s="112"/>
    </row>
    <row r="101" spans="5:32" hidden="1">
      <c r="AC101" s="425"/>
      <c r="AF101" s="112"/>
    </row>
    <row r="102" spans="5:32">
      <c r="AC102" s="425"/>
      <c r="AF102" s="112"/>
    </row>
    <row r="103" spans="5:32">
      <c r="E103" s="331"/>
      <c r="AC103" s="425"/>
      <c r="AF103" s="112"/>
    </row>
  </sheetData>
  <sheetProtection selectLockedCells="1"/>
  <dataConsolidate/>
  <mergeCells count="72">
    <mergeCell ref="E12:F13"/>
    <mergeCell ref="I2:R3"/>
    <mergeCell ref="D5:E5"/>
    <mergeCell ref="F5:J5"/>
    <mergeCell ref="K5:L5"/>
    <mergeCell ref="M5:N5"/>
    <mergeCell ref="W22:Z23"/>
    <mergeCell ref="E23:G24"/>
    <mergeCell ref="H23:H24"/>
    <mergeCell ref="I23:I24"/>
    <mergeCell ref="J23:J24"/>
    <mergeCell ref="K23:L24"/>
    <mergeCell ref="M23:M24"/>
    <mergeCell ref="N23:N24"/>
    <mergeCell ref="O23:O24"/>
    <mergeCell ref="D22:D24"/>
    <mergeCell ref="E22:L22"/>
    <mergeCell ref="M22:O22"/>
    <mergeCell ref="P22:V22"/>
    <mergeCell ref="E33:G33"/>
    <mergeCell ref="S25:S34"/>
    <mergeCell ref="T25:T34"/>
    <mergeCell ref="U25:U34"/>
    <mergeCell ref="V25:V34"/>
    <mergeCell ref="K30:L30"/>
    <mergeCell ref="E31:G31"/>
    <mergeCell ref="K31:L31"/>
    <mergeCell ref="E32:G32"/>
    <mergeCell ref="K32:L32"/>
    <mergeCell ref="E27:G27"/>
    <mergeCell ref="K33:L33"/>
    <mergeCell ref="H42:L42"/>
    <mergeCell ref="Q42:T42"/>
    <mergeCell ref="U42:AA42"/>
    <mergeCell ref="E34:G34"/>
    <mergeCell ref="K34:L34"/>
    <mergeCell ref="N35:O35"/>
    <mergeCell ref="E37:G37"/>
    <mergeCell ref="H37:J37"/>
    <mergeCell ref="H40:L40"/>
    <mergeCell ref="W25:W34"/>
    <mergeCell ref="X25:X34"/>
    <mergeCell ref="Y25:Y34"/>
    <mergeCell ref="Z25:Z34"/>
    <mergeCell ref="E26:G26"/>
    <mergeCell ref="K26:L26"/>
    <mergeCell ref="K27:L27"/>
    <mergeCell ref="Q40:T40"/>
    <mergeCell ref="U40:AA40"/>
    <mergeCell ref="H41:L41"/>
    <mergeCell ref="Q41:T41"/>
    <mergeCell ref="U41:AA41"/>
    <mergeCell ref="E28:G28"/>
    <mergeCell ref="K28:L28"/>
    <mergeCell ref="Q25:Q34"/>
    <mergeCell ref="R25:R34"/>
    <mergeCell ref="E25:G25"/>
    <mergeCell ref="K25:L25"/>
    <mergeCell ref="E29:G29"/>
    <mergeCell ref="K29:L29"/>
    <mergeCell ref="E30:G30"/>
    <mergeCell ref="P25:P34"/>
    <mergeCell ref="E48:G50"/>
    <mergeCell ref="H48:P50"/>
    <mergeCell ref="H43:L43"/>
    <mergeCell ref="Q43:S46"/>
    <mergeCell ref="U43:AA43"/>
    <mergeCell ref="H44:L44"/>
    <mergeCell ref="U44:AA44"/>
    <mergeCell ref="H45:L45"/>
    <mergeCell ref="U45:AA45"/>
    <mergeCell ref="U46:AA46"/>
  </mergeCells>
  <phoneticPr fontId="2"/>
  <conditionalFormatting sqref="F5:J5">
    <cfRule type="expression" dxfId="170" priority="81">
      <formula>$F$5&lt;&gt;""</formula>
    </cfRule>
  </conditionalFormatting>
  <conditionalFormatting sqref="M5:N5">
    <cfRule type="expression" dxfId="169" priority="79">
      <formula>$M$5&lt;&gt;""</formula>
    </cfRule>
    <cfRule type="expression" dxfId="168" priority="80">
      <formula>$F$5&lt;&gt;""</formula>
    </cfRule>
  </conditionalFormatting>
  <conditionalFormatting sqref="H25">
    <cfRule type="expression" dxfId="167" priority="75">
      <formula>H25&lt;&gt;""</formula>
    </cfRule>
    <cfRule type="expression" dxfId="166" priority="77">
      <formula>$E25&lt;&gt;""</formula>
    </cfRule>
  </conditionalFormatting>
  <conditionalFormatting sqref="M25:O25">
    <cfRule type="expression" dxfId="165" priority="78">
      <formula>$E25&lt;&gt;""</formula>
    </cfRule>
  </conditionalFormatting>
  <conditionalFormatting sqref="H26:H34">
    <cfRule type="expression" dxfId="164" priority="73">
      <formula>H26&lt;&gt;""</formula>
    </cfRule>
    <cfRule type="expression" dxfId="163" priority="74">
      <formula>$E26&lt;&gt;""</formula>
    </cfRule>
  </conditionalFormatting>
  <conditionalFormatting sqref="I25:I34">
    <cfRule type="expression" dxfId="162" priority="71">
      <formula>I25&lt;&gt;""</formula>
    </cfRule>
    <cfRule type="expression" dxfId="161" priority="72">
      <formula>$E25&lt;&gt;""</formula>
    </cfRule>
  </conditionalFormatting>
  <conditionalFormatting sqref="J25:J34">
    <cfRule type="expression" dxfId="160" priority="69">
      <formula>J25&lt;&gt;""</formula>
    </cfRule>
    <cfRule type="expression" dxfId="159" priority="70">
      <formula>$E25&lt;&gt;""</formula>
    </cfRule>
  </conditionalFormatting>
  <conditionalFormatting sqref="K25:K34">
    <cfRule type="expression" dxfId="158" priority="67">
      <formula>K25&lt;&gt;""</formula>
    </cfRule>
    <cfRule type="expression" dxfId="157" priority="68">
      <formula>$E25&lt;&gt;""</formula>
    </cfRule>
  </conditionalFormatting>
  <conditionalFormatting sqref="M25">
    <cfRule type="expression" dxfId="156" priority="66">
      <formula>M25&lt;&gt;""</formula>
    </cfRule>
  </conditionalFormatting>
  <conditionalFormatting sqref="O25">
    <cfRule type="expression" dxfId="155" priority="60">
      <formula>$M25="N/A"</formula>
    </cfRule>
    <cfRule type="expression" dxfId="154" priority="61">
      <formula>M25="Managed"</formula>
    </cfRule>
    <cfRule type="expression" dxfId="153" priority="65">
      <formula>O25&lt;&gt;""</formula>
    </cfRule>
  </conditionalFormatting>
  <conditionalFormatting sqref="M26:M34">
    <cfRule type="expression" dxfId="152" priority="64">
      <formula>$E26&lt;&gt;""</formula>
    </cfRule>
  </conditionalFormatting>
  <conditionalFormatting sqref="M26:M34">
    <cfRule type="expression" dxfId="151" priority="63">
      <formula>M26&lt;&gt;""</formula>
    </cfRule>
  </conditionalFormatting>
  <conditionalFormatting sqref="N25">
    <cfRule type="expression" dxfId="150" priority="62">
      <formula>M25="N/A"</formula>
    </cfRule>
    <cfRule type="expression" dxfId="149" priority="76">
      <formula>N25&lt;&gt;""</formula>
    </cfRule>
  </conditionalFormatting>
  <conditionalFormatting sqref="N26:N34">
    <cfRule type="expression" dxfId="148" priority="59">
      <formula>$E26&lt;&gt;""</formula>
    </cfRule>
  </conditionalFormatting>
  <conditionalFormatting sqref="N26:N34">
    <cfRule type="expression" dxfId="147" priority="57">
      <formula>M26="N/A"</formula>
    </cfRule>
    <cfRule type="expression" dxfId="146" priority="58">
      <formula>N26&lt;&gt;""</formula>
    </cfRule>
  </conditionalFormatting>
  <conditionalFormatting sqref="O26:O34">
    <cfRule type="expression" dxfId="145" priority="56">
      <formula>$E26&lt;&gt;""</formula>
    </cfRule>
  </conditionalFormatting>
  <conditionalFormatting sqref="O26:O34">
    <cfRule type="expression" dxfId="144" priority="53">
      <formula>$M26="N/A"</formula>
    </cfRule>
    <cfRule type="expression" dxfId="143" priority="54">
      <formula>M26="Managed"</formula>
    </cfRule>
    <cfRule type="expression" dxfId="142" priority="55">
      <formula>O26&lt;&gt;""</formula>
    </cfRule>
  </conditionalFormatting>
  <conditionalFormatting sqref="E25:G25">
    <cfRule type="expression" dxfId="141" priority="51">
      <formula>$E$25&lt;&gt;""</formula>
    </cfRule>
    <cfRule type="expression" dxfId="140" priority="52">
      <formula>$F$5&lt;&gt;""</formula>
    </cfRule>
  </conditionalFormatting>
  <conditionalFormatting sqref="P25:P34">
    <cfRule type="expression" dxfId="139" priority="49">
      <formula>P25&lt;&gt;""</formula>
    </cfRule>
    <cfRule type="expression" dxfId="138" priority="50">
      <formula>$E$25&lt;&gt;""</formula>
    </cfRule>
  </conditionalFormatting>
  <conditionalFormatting sqref="S25:Z34">
    <cfRule type="expression" dxfId="137" priority="40">
      <formula>S25&lt;&gt;""</formula>
    </cfRule>
  </conditionalFormatting>
  <conditionalFormatting sqref="Q25:R34">
    <cfRule type="expression" dxfId="136" priority="45">
      <formula>Q25&lt;&gt;""</formula>
    </cfRule>
    <cfRule type="expression" dxfId="135" priority="46">
      <formula>$E$25&lt;&gt;""</formula>
    </cfRule>
  </conditionalFormatting>
  <conditionalFormatting sqref="P25:Z34">
    <cfRule type="expression" dxfId="134" priority="38">
      <formula>$M$5="Indirect materials"</formula>
    </cfRule>
  </conditionalFormatting>
  <conditionalFormatting sqref="S25:V34">
    <cfRule type="expression" dxfId="133" priority="48">
      <formula>$E$25&lt;&gt;""</formula>
    </cfRule>
  </conditionalFormatting>
  <conditionalFormatting sqref="X25:X34">
    <cfRule type="expression" dxfId="132" priority="47">
      <formula>$E$25&lt;&gt;""</formula>
    </cfRule>
  </conditionalFormatting>
  <conditionalFormatting sqref="Z25:Z34">
    <cfRule type="expression" dxfId="131" priority="44">
      <formula>$E$25&lt;&gt;""</formula>
    </cfRule>
  </conditionalFormatting>
  <conditionalFormatting sqref="W25:W34">
    <cfRule type="expression" dxfId="130" priority="41">
      <formula>$X$25="知見無し"</formula>
    </cfRule>
    <cfRule type="expression" dxfId="129" priority="43">
      <formula>$X$25&lt;&gt;""</formula>
    </cfRule>
  </conditionalFormatting>
  <conditionalFormatting sqref="Y25:Y34">
    <cfRule type="expression" dxfId="128" priority="39">
      <formula>$Z$25="知見無し"</formula>
    </cfRule>
    <cfRule type="expression" dxfId="127" priority="42">
      <formula>$Z$25&lt;&gt;""</formula>
    </cfRule>
  </conditionalFormatting>
  <conditionalFormatting sqref="P35">
    <cfRule type="expression" dxfId="126" priority="12">
      <formula>$P$35&lt;&gt;""</formula>
    </cfRule>
    <cfRule type="expression" dxfId="125" priority="18">
      <formula>$P$25="○少量新規 等"</formula>
    </cfRule>
    <cfRule type="expression" dxfId="124" priority="35">
      <formula>$P$25="○"</formula>
    </cfRule>
    <cfRule type="expression" dxfId="123" priority="36">
      <formula>$P$25="No data"</formula>
    </cfRule>
    <cfRule type="expression" dxfId="122" priority="37">
      <formula>$P$25="×"</formula>
    </cfRule>
  </conditionalFormatting>
  <conditionalFormatting sqref="Q35">
    <cfRule type="expression" dxfId="121" priority="13">
      <formula>$Q$35&lt;&gt;""</formula>
    </cfRule>
    <cfRule type="expression" dxfId="120" priority="16">
      <formula>$Q$25="×_Unlisted"</formula>
    </cfRule>
    <cfRule type="expression" dxfId="119" priority="17">
      <formula>$Q$25="No data"</formula>
    </cfRule>
    <cfRule type="expression" dxfId="118" priority="34">
      <formula>$Q$25="×_Inactive"</formula>
    </cfRule>
  </conditionalFormatting>
  <conditionalFormatting sqref="R35">
    <cfRule type="expression" dxfId="117" priority="11">
      <formula>$R$35&lt;&gt;""</formula>
    </cfRule>
    <cfRule type="expression" dxfId="116" priority="14">
      <formula>$R$25="×"</formula>
    </cfRule>
    <cfRule type="expression" dxfId="115" priority="27">
      <formula>$R$25="No data"</formula>
    </cfRule>
    <cfRule type="expression" dxfId="114" priority="28">
      <formula>$R$25="△_NDSL"</formula>
    </cfRule>
    <cfRule type="expression" dxfId="113" priority="33">
      <formula>$R$25="○_DSL"</formula>
    </cfRule>
  </conditionalFormatting>
  <conditionalFormatting sqref="S35">
    <cfRule type="expression" dxfId="112" priority="10">
      <formula>$S$35&lt;&gt;""</formula>
    </cfRule>
    <cfRule type="expression" dxfId="111" priority="25">
      <formula>$S$25="×"</formula>
    </cfRule>
    <cfRule type="expression" dxfId="110" priority="26">
      <formula>$S$25="No data"</formula>
    </cfRule>
    <cfRule type="expression" dxfId="109" priority="32">
      <formula>$S$25="○"</formula>
    </cfRule>
  </conditionalFormatting>
  <conditionalFormatting sqref="T35">
    <cfRule type="expression" dxfId="108" priority="9">
      <formula>$T$35&lt;&gt;""</formula>
    </cfRule>
    <cfRule type="expression" dxfId="107" priority="23">
      <formula>$T$25="×"</formula>
    </cfRule>
    <cfRule type="expression" dxfId="106" priority="24">
      <formula>$T$25="No data"</formula>
    </cfRule>
    <cfRule type="expression" dxfId="105" priority="31">
      <formula>$T$25="○"</formula>
    </cfRule>
  </conditionalFormatting>
  <conditionalFormatting sqref="U35">
    <cfRule type="expression" dxfId="104" priority="8">
      <formula>$U$35&lt;&gt;""</formula>
    </cfRule>
    <cfRule type="expression" dxfId="103" priority="21">
      <formula>$U$25="×"</formula>
    </cfRule>
    <cfRule type="expression" dxfId="102" priority="22">
      <formula>$U$25="No data"</formula>
    </cfRule>
    <cfRule type="expression" dxfId="101" priority="30">
      <formula>$U$25="○"</formula>
    </cfRule>
  </conditionalFormatting>
  <conditionalFormatting sqref="V35">
    <cfRule type="expression" dxfId="100" priority="7">
      <formula>$V$35&lt;&gt;""</formula>
    </cfRule>
    <cfRule type="expression" dxfId="99" priority="19">
      <formula>$V$25="×"</formula>
    </cfRule>
    <cfRule type="expression" dxfId="98" priority="20">
      <formula>$V$25="No data"</formula>
    </cfRule>
    <cfRule type="expression" dxfId="97" priority="29">
      <formula>$V$25="○"</formula>
    </cfRule>
  </conditionalFormatting>
  <conditionalFormatting sqref="Q35">
    <cfRule type="expression" dxfId="96" priority="15">
      <formula>$Q$25="○_Active"</formula>
    </cfRule>
  </conditionalFormatting>
  <conditionalFormatting sqref="P35:V35">
    <cfRule type="expression" dxfId="95" priority="6">
      <formula>$M$5="Indirect materials"</formula>
    </cfRule>
  </conditionalFormatting>
  <conditionalFormatting sqref="H37:J37">
    <cfRule type="expression" dxfId="94" priority="4">
      <formula>$H$37&lt;&gt;""</formula>
    </cfRule>
    <cfRule type="expression" dxfId="93" priority="5">
      <formula>$F$5&lt;&gt;""</formula>
    </cfRule>
  </conditionalFormatting>
  <conditionalFormatting sqref="U40:AA46">
    <cfRule type="expression" dxfId="92" priority="3">
      <formula>$F$5&lt;&gt;""</formula>
    </cfRule>
  </conditionalFormatting>
  <conditionalFormatting sqref="U40">
    <cfRule type="expression" dxfId="91" priority="2">
      <formula>$U40&lt;&gt;""</formula>
    </cfRule>
  </conditionalFormatting>
  <conditionalFormatting sqref="U41:U46">
    <cfRule type="expression" dxfId="90" priority="1">
      <formula>$U41&lt;&gt;""</formula>
    </cfRule>
  </conditionalFormatting>
  <dataValidations count="13">
    <dataValidation type="list" allowBlank="1" showInputMessage="1" showErrorMessage="1" sqref="X25:X34 Z25:Z34" xr:uid="{00000000-0002-0000-0800-000000000000}">
      <formula1>$AA$52:$AA$54</formula1>
    </dataValidation>
    <dataValidation type="list" allowBlank="1" showInputMessage="1" showErrorMessage="1" sqref="R25:R34" xr:uid="{00000000-0002-0000-0800-000001000000}">
      <formula1>$S$58:$S$61</formula1>
    </dataValidation>
    <dataValidation type="list" allowBlank="1" showInputMessage="1" showErrorMessage="1" sqref="S25:S34" xr:uid="{00000000-0002-0000-0800-000002000000}">
      <formula1>$U$58:$U$60</formula1>
    </dataValidation>
    <dataValidation type="list" allowBlank="1" showInputMessage="1" showErrorMessage="1" sqref="Q25:Q34" xr:uid="{00000000-0002-0000-0800-000003000000}">
      <formula1>$L$58:$L$61</formula1>
    </dataValidation>
    <dataValidation type="list" allowBlank="1" showInputMessage="1" showErrorMessage="1" sqref="P25:P34" xr:uid="{00000000-0002-0000-0800-000004000000}">
      <formula1>$K$58:$K$61</formula1>
    </dataValidation>
    <dataValidation type="list" allowBlank="1" showInputMessage="1" showErrorMessage="1" sqref="J25:J34" xr:uid="{00000000-0002-0000-0800-000005000000}">
      <formula1>$H$54:$H$57</formula1>
    </dataValidation>
    <dataValidation type="list" allowBlank="1" showInputMessage="1" showErrorMessage="1" sqref="M5:N5" xr:uid="{00000000-0002-0000-0800-000006000000}">
      <formula1>$S$54:$S$55</formula1>
    </dataValidation>
    <dataValidation type="list" allowBlank="1" showInputMessage="1" showErrorMessage="1" sqref="N25:N34" xr:uid="{00000000-0002-0000-0800-000007000000}">
      <formula1>INDIRECT(M25)</formula1>
    </dataValidation>
    <dataValidation type="list" allowBlank="1" showInputMessage="1" showErrorMessage="1" sqref="T25:T34" xr:uid="{00000000-0002-0000-0800-000008000000}">
      <formula1>$V$58:$V$60</formula1>
    </dataValidation>
    <dataValidation type="list" allowBlank="1" showInputMessage="1" showErrorMessage="1" sqref="U25:U34" xr:uid="{00000000-0002-0000-0800-000009000000}">
      <formula1>$W$58:$W$60</formula1>
    </dataValidation>
    <dataValidation type="list" allowBlank="1" showInputMessage="1" showErrorMessage="1" sqref="V25:V34" xr:uid="{00000000-0002-0000-0800-00000A000000}">
      <formula1>$X$58:$X$60</formula1>
    </dataValidation>
    <dataValidation type="list" allowBlank="1" showInputMessage="1" showErrorMessage="1" sqref="M25:M34" xr:uid="{00000000-0002-0000-0800-00000B000000}">
      <formula1>$E$54:$E$58</formula1>
    </dataValidation>
    <dataValidation type="list" allowBlank="1" showInputMessage="1" showErrorMessage="1" sqref="H37" xr:uid="{00000000-0002-0000-0800-00000C000000}">
      <formula1>$K$54:$K$55</formula1>
    </dataValidation>
  </dataValidations>
  <hyperlinks>
    <hyperlink ref="H44" r:id="rId1" xr:uid="{00000000-0004-0000-0800-000000000000}"/>
    <hyperlink ref="H43" r:id="rId2" xr:uid="{00000000-0004-0000-0800-000001000000}"/>
    <hyperlink ref="H41" r:id="rId3" xr:uid="{00000000-0004-0000-0800-000002000000}"/>
    <hyperlink ref="H40" r:id="rId4" xr:uid="{00000000-0004-0000-0800-000003000000}"/>
    <hyperlink ref="H42" r:id="rId5" xr:uid="{00000000-0004-0000-0800-000004000000}"/>
    <hyperlink ref="H45" r:id="rId6" xr:uid="{00000000-0004-0000-0800-000005000000}"/>
  </hyperlinks>
  <pageMargins left="0.19685039370078741" right="0.19685039370078741" top="0.39370078740157483" bottom="0.19685039370078741" header="0.51181102362204722" footer="0.51181102362204722"/>
  <pageSetup paperSize="9" scale="45" orientation="landscape" r:id="rId7"/>
  <headerFooter alignWithMargins="0"/>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44</vt:i4>
      </vt:variant>
    </vt:vector>
  </HeadingPairs>
  <TitlesOfParts>
    <vt:vector size="55" baseType="lpstr">
      <vt:lpstr>Cover</vt:lpstr>
      <vt:lpstr>Form 1</vt:lpstr>
      <vt:lpstr>Form 2</vt:lpstr>
      <vt:lpstr>Appendix-1.1～1.4</vt:lpstr>
      <vt:lpstr>Form 2 (Sample)</vt:lpstr>
      <vt:lpstr>Form 3</vt:lpstr>
      <vt:lpstr>List</vt:lpstr>
      <vt:lpstr>Form 3 (Sample 1)</vt:lpstr>
      <vt:lpstr>Form 3 (Sample 2)</vt:lpstr>
      <vt:lpstr>Form 4</vt:lpstr>
      <vt:lpstr>Form 4 (Sample)</vt:lpstr>
      <vt:lpstr>'Form 3 (Sample 1)'!Level_1</vt:lpstr>
      <vt:lpstr>'Form 3 (Sample 2)'!Level_1</vt:lpstr>
      <vt:lpstr>Level_1</vt:lpstr>
      <vt:lpstr>'Form 3 (Sample 1)'!Level_2</vt:lpstr>
      <vt:lpstr>'Form 3 (Sample 2)'!Level_2</vt:lpstr>
      <vt:lpstr>Level_2</vt:lpstr>
      <vt:lpstr>'Form 3 (Sample 1)'!Managed</vt:lpstr>
      <vt:lpstr>'Form 3 (Sample 2)'!Managed</vt:lpstr>
      <vt:lpstr>Managed</vt:lpstr>
      <vt:lpstr>'Appendix-1.1～1.4'!Print_Area</vt:lpstr>
      <vt:lpstr>Cover!Print_Area</vt:lpstr>
      <vt:lpstr>'Form 1'!Print_Area</vt:lpstr>
      <vt:lpstr>'Form 2'!Print_Area</vt:lpstr>
      <vt:lpstr>'Form 2 (Sample)'!Print_Area</vt:lpstr>
      <vt:lpstr>'Form 3'!Print_Area</vt:lpstr>
      <vt:lpstr>'Form 3 (Sample 1)'!Print_Area</vt:lpstr>
      <vt:lpstr>'Form 3 (Sample 2)'!Print_Area</vt:lpstr>
      <vt:lpstr>'Form 4'!Print_Area</vt:lpstr>
      <vt:lpstr>'Form 4 (Sample)'!Print_Area</vt:lpstr>
      <vt:lpstr>List!Print_Area</vt:lpstr>
      <vt:lpstr>'Form 3 (Sample 1)'!Reduced</vt:lpstr>
      <vt:lpstr>'Form 3 (Sample 2)'!Reduced</vt:lpstr>
      <vt:lpstr>Reduced</vt:lpstr>
      <vt:lpstr>'Form 3 (Sample 1)'!Regulated_Level_1</vt:lpstr>
      <vt:lpstr>'Form 3 (Sample 2)'!Regulated_Level_1</vt:lpstr>
      <vt:lpstr>Regulated_Level_1</vt:lpstr>
      <vt:lpstr>'Form 3 (Sample 1)'!Regulated_Level_2</vt:lpstr>
      <vt:lpstr>'Form 3 (Sample 2)'!Regulated_Level_2</vt:lpstr>
      <vt:lpstr>Regulated_Level_2</vt:lpstr>
      <vt:lpstr>'Form 3'!管理</vt:lpstr>
      <vt:lpstr>'Form 3 (Sample 1)'!管理</vt:lpstr>
      <vt:lpstr>'Form 3 (Sample 2)'!管理</vt:lpstr>
      <vt:lpstr>'Form 3'!規制ﾚﾍﾞﾙ１</vt:lpstr>
      <vt:lpstr>'Form 3 (Sample 1)'!規制ﾚﾍﾞﾙ１</vt:lpstr>
      <vt:lpstr>'Form 3 (Sample 2)'!規制ﾚﾍﾞﾙ１</vt:lpstr>
      <vt:lpstr>'Form 3'!規制ﾚﾍﾞﾙ２</vt:lpstr>
      <vt:lpstr>'Form 3 (Sample 1)'!規制ﾚﾍﾞﾙ２</vt:lpstr>
      <vt:lpstr>'Form 3 (Sample 2)'!規制ﾚﾍﾞﾙ２</vt:lpstr>
      <vt:lpstr>'Form 3'!削減</vt:lpstr>
      <vt:lpstr>'Form 3 (Sample 1)'!削減</vt:lpstr>
      <vt:lpstr>'Form 3 (Sample 2)'!削減</vt:lpstr>
      <vt:lpstr>'Form 3'!非該当</vt:lpstr>
      <vt:lpstr>'Form 3 (Sample 1)'!非該当</vt:lpstr>
      <vt:lpstr>'Form 3 (Sample 2)'!非該当</vt:lpstr>
    </vt:vector>
  </TitlesOfParts>
  <Company>ナミックス株式会社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羽二生 真之</dc:creator>
  <cp:lastModifiedBy>localad</cp:lastModifiedBy>
  <cp:lastPrinted>2020-06-29T06:50:57Z</cp:lastPrinted>
  <dcterms:created xsi:type="dcterms:W3CDTF">2015-02-17T00:31:00Z</dcterms:created>
  <dcterms:modified xsi:type="dcterms:W3CDTF">2020-06-29T06:51:08Z</dcterms:modified>
</cp:coreProperties>
</file>